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bookViews>
    <workbookView xWindow="0" yWindow="0" windowWidth="15600" windowHeight="7155" tabRatio="782" firstSheet="3" activeTab="3"/>
  </bookViews>
  <sheets>
    <sheet name="Hoja de Control" sheetId="15" r:id="rId1"/>
    <sheet name="Generalidades" sheetId="12" r:id="rId2"/>
    <sheet name="Datos de la Entidad" sheetId="1" r:id="rId3"/>
    <sheet name="Identificación Inventario Info." sheetId="4" r:id="rId4"/>
    <sheet name="Análisis Jurídico Invent. Info." sheetId="9" r:id="rId5"/>
    <sheet name="Identificación Inventario Datos" sheetId="6" r:id="rId6"/>
    <sheet name="Priorización Conjuntos de datos" sheetId="14" r:id="rId7"/>
    <sheet name="Descripción de Metadatos" sheetId="8" r:id="rId8"/>
    <sheet name="Estructuración" sheetId="11" r:id="rId9"/>
  </sheets>
  <externalReferences>
    <externalReference r:id="rId10"/>
  </externalReferences>
  <definedNames>
    <definedName name="ACEPTA_NULO">'[1]Hoja Base'!$B$3:$B$4</definedName>
    <definedName name="TIPO_DATO">'[1]Hoja Base'!$A$3:$A$5</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 i="1" l="1"/>
  <c r="B93" i="8" l="1"/>
  <c r="B94" i="8"/>
  <c r="B95" i="8"/>
  <c r="B96"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J16" i="14"/>
  <c r="L16" i="14" s="1"/>
  <c r="K16" i="14"/>
  <c r="J17" i="14"/>
  <c r="K17" i="14"/>
  <c r="L17" i="14"/>
  <c r="J18" i="14"/>
  <c r="K18" i="14"/>
  <c r="L18" i="14" s="1"/>
  <c r="J19" i="14"/>
  <c r="L19" i="14" s="1"/>
  <c r="K19" i="14"/>
  <c r="J20" i="14"/>
  <c r="K20" i="14"/>
  <c r="J21" i="14"/>
  <c r="K21" i="14"/>
  <c r="L21" i="14"/>
  <c r="J22" i="14"/>
  <c r="K22" i="14"/>
  <c r="L22" i="14" s="1"/>
  <c r="J23" i="14"/>
  <c r="L23" i="14" s="1"/>
  <c r="K23" i="14"/>
  <c r="J24" i="14"/>
  <c r="L24" i="14" s="1"/>
  <c r="K24" i="14"/>
  <c r="J25" i="14"/>
  <c r="K25" i="14"/>
  <c r="L25" i="14"/>
  <c r="J26" i="14"/>
  <c r="K26" i="14"/>
  <c r="L26" i="14" s="1"/>
  <c r="J27" i="14"/>
  <c r="L27" i="14" s="1"/>
  <c r="K27" i="14"/>
  <c r="J28" i="14"/>
  <c r="L28" i="14" s="1"/>
  <c r="K28" i="14"/>
  <c r="J29" i="14"/>
  <c r="K29" i="14"/>
  <c r="L29" i="14"/>
  <c r="J30" i="14"/>
  <c r="K30" i="14"/>
  <c r="L30" i="14" s="1"/>
  <c r="J31" i="14"/>
  <c r="L31" i="14" s="1"/>
  <c r="K31" i="14"/>
  <c r="J32" i="14"/>
  <c r="L32" i="14" s="1"/>
  <c r="K32" i="14"/>
  <c r="J33" i="14"/>
  <c r="K33" i="14"/>
  <c r="L33" i="14"/>
  <c r="J34" i="14"/>
  <c r="K34" i="14"/>
  <c r="L34" i="14" s="1"/>
  <c r="J35" i="14"/>
  <c r="L35" i="14" s="1"/>
  <c r="K35" i="14"/>
  <c r="J36" i="14"/>
  <c r="L36" i="14" s="1"/>
  <c r="K36" i="14"/>
  <c r="J37" i="14"/>
  <c r="K37" i="14"/>
  <c r="L37" i="14"/>
  <c r="J38" i="14"/>
  <c r="K38" i="14"/>
  <c r="L38" i="14" s="1"/>
  <c r="J39" i="14"/>
  <c r="L39" i="14" s="1"/>
  <c r="K39" i="14"/>
  <c r="J40" i="14"/>
  <c r="L40" i="14" s="1"/>
  <c r="K40" i="14"/>
  <c r="J41" i="14"/>
  <c r="K41" i="14"/>
  <c r="L41" i="14"/>
  <c r="J42" i="14"/>
  <c r="K42" i="14"/>
  <c r="L42" i="14" s="1"/>
  <c r="J43" i="14"/>
  <c r="L43" i="14" s="1"/>
  <c r="K43" i="14"/>
  <c r="J44" i="14"/>
  <c r="L44" i="14" s="1"/>
  <c r="K44" i="14"/>
  <c r="J45" i="14"/>
  <c r="K45" i="14"/>
  <c r="L45" i="14"/>
  <c r="J46" i="14"/>
  <c r="K46" i="14"/>
  <c r="L46" i="14" s="1"/>
  <c r="J47" i="14"/>
  <c r="L47" i="14" s="1"/>
  <c r="K47" i="14"/>
  <c r="J48" i="14"/>
  <c r="L48" i="14" s="1"/>
  <c r="K48" i="14"/>
  <c r="J49" i="14"/>
  <c r="K49" i="14"/>
  <c r="L49" i="14"/>
  <c r="J50" i="14"/>
  <c r="K50" i="14"/>
  <c r="L50" i="14" s="1"/>
  <c r="J51" i="14"/>
  <c r="L51" i="14" s="1"/>
  <c r="K51" i="14"/>
  <c r="J52" i="14"/>
  <c r="L52" i="14" s="1"/>
  <c r="K52" i="14"/>
  <c r="J53" i="14"/>
  <c r="K53" i="14"/>
  <c r="L53" i="14"/>
  <c r="J54" i="14"/>
  <c r="K54" i="14"/>
  <c r="L54" i="14" s="1"/>
  <c r="J55" i="14"/>
  <c r="L55" i="14" s="1"/>
  <c r="K55" i="14"/>
  <c r="J56" i="14"/>
  <c r="L56" i="14" s="1"/>
  <c r="K56" i="14"/>
  <c r="J57" i="14"/>
  <c r="K57" i="14"/>
  <c r="L57" i="14"/>
  <c r="J58" i="14"/>
  <c r="K58" i="14"/>
  <c r="L58" i="14" s="1"/>
  <c r="J59" i="14"/>
  <c r="L59" i="14" s="1"/>
  <c r="K59" i="14"/>
  <c r="J60" i="14"/>
  <c r="L60" i="14" s="1"/>
  <c r="K60" i="14"/>
  <c r="J61" i="14"/>
  <c r="K61" i="14"/>
  <c r="L61" i="14"/>
  <c r="J62" i="14"/>
  <c r="K62" i="14"/>
  <c r="L62" i="14" s="1"/>
  <c r="J63" i="14"/>
  <c r="L63" i="14" s="1"/>
  <c r="K63" i="14"/>
  <c r="J64" i="14"/>
  <c r="L64" i="14" s="1"/>
  <c r="K64" i="14"/>
  <c r="J65" i="14"/>
  <c r="K65" i="14"/>
  <c r="L65" i="14"/>
  <c r="J66" i="14"/>
  <c r="K66" i="14"/>
  <c r="L66" i="14" s="1"/>
  <c r="J67" i="14"/>
  <c r="L67" i="14" s="1"/>
  <c r="K67" i="14"/>
  <c r="J68" i="14"/>
  <c r="L68" i="14" s="1"/>
  <c r="K68" i="14"/>
  <c r="J69" i="14"/>
  <c r="K69" i="14"/>
  <c r="L69" i="14"/>
  <c r="J70" i="14"/>
  <c r="K70" i="14"/>
  <c r="L70" i="14" s="1"/>
  <c r="J71" i="14"/>
  <c r="L71" i="14" s="1"/>
  <c r="K71" i="14"/>
  <c r="J72" i="14"/>
  <c r="L72" i="14" s="1"/>
  <c r="K72" i="14"/>
  <c r="J73" i="14"/>
  <c r="K73" i="14"/>
  <c r="L73" i="14"/>
  <c r="J74" i="14"/>
  <c r="K74" i="14"/>
  <c r="L74" i="14" s="1"/>
  <c r="J75" i="14"/>
  <c r="L75" i="14" s="1"/>
  <c r="K75" i="14"/>
  <c r="J76" i="14"/>
  <c r="L76" i="14" s="1"/>
  <c r="K76" i="14"/>
  <c r="J77" i="14"/>
  <c r="K77" i="14"/>
  <c r="L77" i="14"/>
  <c r="J78" i="14"/>
  <c r="K78" i="14"/>
  <c r="L78" i="14" s="1"/>
  <c r="J79" i="14"/>
  <c r="L79" i="14" s="1"/>
  <c r="K79" i="14"/>
  <c r="J80" i="14"/>
  <c r="L80" i="14" s="1"/>
  <c r="K80" i="14"/>
  <c r="J81" i="14"/>
  <c r="K81" i="14"/>
  <c r="L81" i="14"/>
  <c r="J82" i="14"/>
  <c r="K82" i="14"/>
  <c r="L82" i="14" s="1"/>
  <c r="J83" i="14"/>
  <c r="L83" i="14" s="1"/>
  <c r="K83" i="14"/>
  <c r="J84" i="14"/>
  <c r="L84" i="14" s="1"/>
  <c r="K84" i="14"/>
  <c r="J85" i="14"/>
  <c r="K85" i="14"/>
  <c r="L85" i="14"/>
  <c r="J86" i="14"/>
  <c r="K86" i="14"/>
  <c r="L86" i="14" s="1"/>
  <c r="J87" i="14"/>
  <c r="L87" i="14" s="1"/>
  <c r="K87" i="14"/>
  <c r="J88" i="14"/>
  <c r="L88" i="14" s="1"/>
  <c r="K88" i="14"/>
  <c r="J89" i="14"/>
  <c r="K89" i="14"/>
  <c r="L89" i="14"/>
  <c r="J90" i="14"/>
  <c r="K90" i="14"/>
  <c r="L90" i="14" s="1"/>
  <c r="J91" i="14"/>
  <c r="L91" i="14" s="1"/>
  <c r="K91" i="14"/>
  <c r="J92" i="14"/>
  <c r="L92" i="14" s="1"/>
  <c r="K92" i="14"/>
  <c r="J93" i="14"/>
  <c r="K93" i="14"/>
  <c r="L93" i="14"/>
  <c r="J94" i="14"/>
  <c r="K94" i="14"/>
  <c r="L94" i="14" s="1"/>
  <c r="J95" i="14"/>
  <c r="L95" i="14" s="1"/>
  <c r="K95" i="14"/>
  <c r="J96" i="14"/>
  <c r="L96" i="14" s="1"/>
  <c r="K96" i="14"/>
  <c r="J97" i="14"/>
  <c r="K97" i="14"/>
  <c r="L97" i="14"/>
  <c r="J98" i="14"/>
  <c r="K98" i="14"/>
  <c r="L98" i="14" s="1"/>
  <c r="J99" i="14"/>
  <c r="L99" i="14" s="1"/>
  <c r="K99" i="14"/>
  <c r="J100" i="14"/>
  <c r="L100" i="14" s="1"/>
  <c r="K100" i="14"/>
  <c r="J101" i="14"/>
  <c r="K101" i="14"/>
  <c r="L101" i="14"/>
  <c r="J102" i="14"/>
  <c r="K102" i="14"/>
  <c r="L102" i="14" s="1"/>
  <c r="J103" i="14"/>
  <c r="L103" i="14" s="1"/>
  <c r="K103" i="14"/>
  <c r="J104" i="14"/>
  <c r="L104" i="14" s="1"/>
  <c r="K104" i="14"/>
  <c r="J105" i="14"/>
  <c r="K105" i="14"/>
  <c r="L105" i="14"/>
  <c r="J106" i="14"/>
  <c r="K106" i="14"/>
  <c r="L106" i="14" s="1"/>
  <c r="J107" i="14"/>
  <c r="L107" i="14" s="1"/>
  <c r="K107" i="14"/>
  <c r="J108" i="14"/>
  <c r="L108" i="14" s="1"/>
  <c r="K108" i="14"/>
  <c r="J109" i="14"/>
  <c r="K109" i="14"/>
  <c r="L109" i="14"/>
  <c r="J110" i="14"/>
  <c r="K110" i="14"/>
  <c r="L110" i="14" s="1"/>
  <c r="J111" i="14"/>
  <c r="L111" i="14" s="1"/>
  <c r="K111" i="14"/>
  <c r="J112" i="14"/>
  <c r="L112" i="14" s="1"/>
  <c r="K112" i="14"/>
  <c r="J113" i="14"/>
  <c r="K113" i="14"/>
  <c r="L113" i="14"/>
  <c r="J114" i="14"/>
  <c r="K114" i="14"/>
  <c r="L114" i="14" s="1"/>
  <c r="J115" i="14"/>
  <c r="L115" i="14" s="1"/>
  <c r="K115" i="14"/>
  <c r="J116" i="14"/>
  <c r="L116" i="14" s="1"/>
  <c r="K116" i="14"/>
  <c r="J117" i="14"/>
  <c r="K117" i="14"/>
  <c r="L117" i="14"/>
  <c r="J118" i="14"/>
  <c r="K118" i="14"/>
  <c r="L118" i="14" s="1"/>
  <c r="J119" i="14"/>
  <c r="L119" i="14" s="1"/>
  <c r="K119" i="14"/>
  <c r="J120" i="14"/>
  <c r="L120" i="14" s="1"/>
  <c r="K120" i="14"/>
  <c r="J121" i="14"/>
  <c r="K121" i="14"/>
  <c r="L121" i="14"/>
  <c r="J122" i="14"/>
  <c r="K122" i="14"/>
  <c r="L122" i="14" s="1"/>
  <c r="J123" i="14"/>
  <c r="L123" i="14" s="1"/>
  <c r="K123" i="14"/>
  <c r="J124" i="14"/>
  <c r="L124" i="14" s="1"/>
  <c r="K124" i="14"/>
  <c r="J125" i="14"/>
  <c r="K125" i="14"/>
  <c r="L125" i="14"/>
  <c r="J126" i="14"/>
  <c r="K126" i="14"/>
  <c r="L126" i="14" s="1"/>
  <c r="J127" i="14"/>
  <c r="L127" i="14" s="1"/>
  <c r="K127" i="14"/>
  <c r="J128" i="14"/>
  <c r="L128" i="14" s="1"/>
  <c r="K128" i="14"/>
  <c r="J129" i="14"/>
  <c r="K129" i="14"/>
  <c r="L129" i="14"/>
  <c r="J130" i="14"/>
  <c r="K130" i="14"/>
  <c r="L130" i="14" s="1"/>
  <c r="J131" i="14"/>
  <c r="L131" i="14" s="1"/>
  <c r="K131" i="14"/>
  <c r="J132" i="14"/>
  <c r="L132" i="14" s="1"/>
  <c r="K132" i="14"/>
  <c r="J133" i="14"/>
  <c r="K133" i="14"/>
  <c r="L133" i="14"/>
  <c r="J134" i="14"/>
  <c r="K134" i="14"/>
  <c r="L134" i="14" s="1"/>
  <c r="J135" i="14"/>
  <c r="L135" i="14" s="1"/>
  <c r="K135" i="14"/>
  <c r="J136" i="14"/>
  <c r="L136" i="14" s="1"/>
  <c r="K136" i="14"/>
  <c r="J137" i="14"/>
  <c r="K137" i="14"/>
  <c r="L137" i="14"/>
  <c r="J138" i="14"/>
  <c r="K138" i="14"/>
  <c r="L138" i="14" s="1"/>
  <c r="J139" i="14"/>
  <c r="L139" i="14" s="1"/>
  <c r="K139" i="14"/>
  <c r="J140" i="14"/>
  <c r="L140" i="14" s="1"/>
  <c r="K140" i="14"/>
  <c r="J141" i="14"/>
  <c r="K141" i="14"/>
  <c r="L141" i="14"/>
  <c r="J142" i="14"/>
  <c r="K142" i="14"/>
  <c r="L142" i="14" s="1"/>
  <c r="J143" i="14"/>
  <c r="L143" i="14" s="1"/>
  <c r="K143" i="14"/>
  <c r="J144" i="14"/>
  <c r="L144" i="14" s="1"/>
  <c r="K144" i="14"/>
  <c r="J145" i="14"/>
  <c r="K145" i="14"/>
  <c r="L145" i="14"/>
  <c r="J146" i="14"/>
  <c r="K146" i="14"/>
  <c r="L146" i="14" s="1"/>
  <c r="J147" i="14"/>
  <c r="L147" i="14" s="1"/>
  <c r="K147" i="14"/>
  <c r="J148" i="14"/>
  <c r="L148" i="14" s="1"/>
  <c r="K148" i="14"/>
  <c r="J149" i="14"/>
  <c r="K149" i="14"/>
  <c r="L149" i="14"/>
  <c r="J150" i="14"/>
  <c r="K150" i="14"/>
  <c r="L150" i="14" s="1"/>
  <c r="J151" i="14"/>
  <c r="L151" i="14" s="1"/>
  <c r="K151" i="14"/>
  <c r="J152" i="14"/>
  <c r="L152" i="14" s="1"/>
  <c r="K152" i="14"/>
  <c r="J153" i="14"/>
  <c r="K153" i="14"/>
  <c r="L153" i="14"/>
  <c r="J154" i="14"/>
  <c r="K154" i="14"/>
  <c r="L154" i="14" s="1"/>
  <c r="J155" i="14"/>
  <c r="L155" i="14" s="1"/>
  <c r="K155" i="14"/>
  <c r="J156" i="14"/>
  <c r="L156" i="14" s="1"/>
  <c r="K156" i="14"/>
  <c r="J157" i="14"/>
  <c r="K157" i="14"/>
  <c r="L157" i="14"/>
  <c r="J158" i="14"/>
  <c r="K158" i="14"/>
  <c r="L158" i="14" s="1"/>
  <c r="J159" i="14"/>
  <c r="L159" i="14" s="1"/>
  <c r="K159" i="14"/>
  <c r="J160" i="14"/>
  <c r="L160" i="14" s="1"/>
  <c r="K160" i="14"/>
  <c r="J161" i="14"/>
  <c r="K161" i="14"/>
  <c r="L161" i="14"/>
  <c r="J162" i="14"/>
  <c r="K162" i="14"/>
  <c r="L162" i="14" s="1"/>
  <c r="J163" i="14"/>
  <c r="L163" i="14" s="1"/>
  <c r="K163" i="14"/>
  <c r="J164" i="14"/>
  <c r="L164" i="14" s="1"/>
  <c r="K164" i="14"/>
  <c r="J165" i="14"/>
  <c r="K165" i="14"/>
  <c r="L165" i="14"/>
  <c r="J166" i="14"/>
  <c r="K166" i="14"/>
  <c r="L166" i="14" s="1"/>
  <c r="J167" i="14"/>
  <c r="L167" i="14" s="1"/>
  <c r="K167" i="14"/>
  <c r="J168" i="14"/>
  <c r="L168" i="14" s="1"/>
  <c r="K168" i="14"/>
  <c r="J169" i="14"/>
  <c r="K169" i="14"/>
  <c r="L169" i="14"/>
  <c r="J170" i="14"/>
  <c r="K170" i="14"/>
  <c r="L170" i="14" s="1"/>
  <c r="J171" i="14"/>
  <c r="L171" i="14" s="1"/>
  <c r="K171" i="14"/>
  <c r="J172" i="14"/>
  <c r="L172" i="14" s="1"/>
  <c r="K172" i="14"/>
  <c r="J173" i="14"/>
  <c r="K173" i="14"/>
  <c r="L173" i="14"/>
  <c r="J174" i="14"/>
  <c r="K174" i="14"/>
  <c r="L174" i="14" s="1"/>
  <c r="J175" i="14"/>
  <c r="L175" i="14" s="1"/>
  <c r="K175" i="14"/>
  <c r="J176" i="14"/>
  <c r="L176" i="14" s="1"/>
  <c r="K176" i="14"/>
  <c r="J177" i="14"/>
  <c r="K177" i="14"/>
  <c r="L177" i="14"/>
  <c r="J178" i="14"/>
  <c r="K178" i="14"/>
  <c r="L178" i="14" s="1"/>
  <c r="J179" i="14"/>
  <c r="L179" i="14" s="1"/>
  <c r="K179" i="14"/>
  <c r="J180" i="14"/>
  <c r="L180" i="14" s="1"/>
  <c r="K180" i="14"/>
  <c r="J181" i="14"/>
  <c r="K181" i="14"/>
  <c r="L181" i="14"/>
  <c r="J182" i="14"/>
  <c r="K182" i="14"/>
  <c r="L182" i="14" s="1"/>
  <c r="J183" i="14"/>
  <c r="L183" i="14" s="1"/>
  <c r="K183" i="14"/>
  <c r="J184" i="14"/>
  <c r="L184" i="14" s="1"/>
  <c r="K184" i="14"/>
  <c r="J185" i="14"/>
  <c r="K185" i="14"/>
  <c r="L185" i="14"/>
  <c r="J186" i="14"/>
  <c r="K186" i="14"/>
  <c r="L186" i="14" s="1"/>
  <c r="J187" i="14"/>
  <c r="L187" i="14" s="1"/>
  <c r="K187" i="14"/>
  <c r="J188" i="14"/>
  <c r="L188" i="14" s="1"/>
  <c r="K188" i="14"/>
  <c r="J189" i="14"/>
  <c r="K189" i="14"/>
  <c r="L189" i="14"/>
  <c r="J190" i="14"/>
  <c r="K190" i="14"/>
  <c r="L190" i="14" s="1"/>
  <c r="J191" i="14"/>
  <c r="L191" i="14" s="1"/>
  <c r="K191" i="14"/>
  <c r="J192" i="14"/>
  <c r="L192" i="14" s="1"/>
  <c r="K192" i="14"/>
  <c r="J193" i="14"/>
  <c r="K193" i="14"/>
  <c r="L193" i="14"/>
  <c r="J194" i="14"/>
  <c r="K194" i="14"/>
  <c r="L194" i="14" s="1"/>
  <c r="J195" i="14"/>
  <c r="L195" i="14" s="1"/>
  <c r="K195" i="14"/>
  <c r="J196" i="14"/>
  <c r="L196" i="14" s="1"/>
  <c r="K196" i="14"/>
  <c r="J197" i="14"/>
  <c r="K197" i="14"/>
  <c r="L197" i="14"/>
  <c r="J198" i="14"/>
  <c r="K198" i="14"/>
  <c r="L198" i="14" s="1"/>
  <c r="J199" i="14"/>
  <c r="L199" i="14" s="1"/>
  <c r="K199" i="14"/>
  <c r="J200" i="14"/>
  <c r="L200" i="14" s="1"/>
  <c r="K200" i="14"/>
  <c r="J201" i="14"/>
  <c r="K201" i="14"/>
  <c r="L201" i="14"/>
  <c r="J202" i="14"/>
  <c r="K202" i="14"/>
  <c r="L202" i="14" s="1"/>
  <c r="J203" i="14"/>
  <c r="L203" i="14" s="1"/>
  <c r="K203" i="14"/>
  <c r="J204" i="14"/>
  <c r="L204" i="14" s="1"/>
  <c r="K204" i="14"/>
  <c r="J205" i="14"/>
  <c r="K205" i="14"/>
  <c r="L205" i="14"/>
  <c r="J206" i="14"/>
  <c r="K206" i="14"/>
  <c r="L206" i="14" s="1"/>
  <c r="J207" i="14"/>
  <c r="L207" i="14" s="1"/>
  <c r="K207" i="14"/>
  <c r="J208" i="14"/>
  <c r="L208" i="14" s="1"/>
  <c r="K208" i="14"/>
  <c r="J209" i="14"/>
  <c r="K209" i="14"/>
  <c r="L209" i="14"/>
  <c r="J210" i="14"/>
  <c r="K210" i="14"/>
  <c r="L210" i="14" s="1"/>
  <c r="J211" i="14"/>
  <c r="L211" i="14" s="1"/>
  <c r="K211" i="14"/>
  <c r="J212" i="14"/>
  <c r="L212" i="14" s="1"/>
  <c r="K212" i="14"/>
  <c r="J213" i="14"/>
  <c r="K213" i="14"/>
  <c r="L213" i="14"/>
  <c r="J214" i="14"/>
  <c r="K214" i="14"/>
  <c r="L214" i="14" s="1"/>
  <c r="J215" i="14"/>
  <c r="L215" i="14" s="1"/>
  <c r="K215" i="14"/>
  <c r="J216" i="14"/>
  <c r="L216" i="14" s="1"/>
  <c r="K216" i="14"/>
  <c r="J217" i="14"/>
  <c r="K217" i="14"/>
  <c r="L217" i="14"/>
  <c r="J218" i="14"/>
  <c r="K218" i="14"/>
  <c r="L218" i="14" s="1"/>
  <c r="J219" i="14"/>
  <c r="L219" i="14" s="1"/>
  <c r="K219" i="14"/>
  <c r="J220" i="14"/>
  <c r="L220" i="14" s="1"/>
  <c r="K220" i="14"/>
  <c r="J221" i="14"/>
  <c r="K221" i="14"/>
  <c r="L221" i="14"/>
  <c r="J222" i="14"/>
  <c r="K222" i="14"/>
  <c r="L222" i="14" s="1"/>
  <c r="J223" i="14"/>
  <c r="L223" i="14" s="1"/>
  <c r="K223" i="14"/>
  <c r="J224" i="14"/>
  <c r="L224" i="14" s="1"/>
  <c r="K224" i="14"/>
  <c r="J225" i="14"/>
  <c r="K225" i="14"/>
  <c r="L225" i="14"/>
  <c r="J226" i="14"/>
  <c r="K226" i="14"/>
  <c r="L226" i="14" s="1"/>
  <c r="J227" i="14"/>
  <c r="L227" i="14" s="1"/>
  <c r="K227" i="14"/>
  <c r="J228" i="14"/>
  <c r="L228" i="14" s="1"/>
  <c r="K228" i="14"/>
  <c r="J229" i="14"/>
  <c r="K229" i="14"/>
  <c r="L229" i="14"/>
  <c r="J230" i="14"/>
  <c r="K230" i="14"/>
  <c r="L230" i="14" s="1"/>
  <c r="J231" i="14"/>
  <c r="L231" i="14" s="1"/>
  <c r="K231" i="14"/>
  <c r="J232" i="14"/>
  <c r="L232" i="14" s="1"/>
  <c r="K232" i="14"/>
  <c r="J233" i="14"/>
  <c r="K233" i="14"/>
  <c r="L233" i="14"/>
  <c r="J234" i="14"/>
  <c r="K234" i="14"/>
  <c r="L234" i="14" s="1"/>
  <c r="J235" i="14"/>
  <c r="L235" i="14" s="1"/>
  <c r="K235" i="14"/>
  <c r="J236" i="14"/>
  <c r="L236" i="14" s="1"/>
  <c r="K236" i="14"/>
  <c r="J237" i="14"/>
  <c r="K237" i="14"/>
  <c r="L237" i="14"/>
  <c r="J238" i="14"/>
  <c r="K238" i="14"/>
  <c r="L238" i="14" s="1"/>
  <c r="J239" i="14"/>
  <c r="L239" i="14" s="1"/>
  <c r="K239" i="14"/>
  <c r="J240" i="14"/>
  <c r="L240" i="14" s="1"/>
  <c r="K240" i="14"/>
  <c r="J241" i="14"/>
  <c r="K241" i="14"/>
  <c r="L241" i="14"/>
  <c r="J242" i="14"/>
  <c r="K242" i="14"/>
  <c r="L242" i="14" s="1"/>
  <c r="J243" i="14"/>
  <c r="L243" i="14" s="1"/>
  <c r="K243" i="14"/>
  <c r="J244" i="14"/>
  <c r="L244" i="14" s="1"/>
  <c r="K244" i="14"/>
  <c r="J245" i="14"/>
  <c r="K245" i="14"/>
  <c r="L245" i="14"/>
  <c r="J246" i="14"/>
  <c r="K246" i="14"/>
  <c r="L246" i="14" s="1"/>
  <c r="J247" i="14"/>
  <c r="L247" i="14" s="1"/>
  <c r="K247" i="14"/>
  <c r="J248" i="14"/>
  <c r="L248" i="14" s="1"/>
  <c r="K248" i="14"/>
  <c r="J249" i="14"/>
  <c r="K249" i="14"/>
  <c r="L249" i="14"/>
  <c r="J250" i="14"/>
  <c r="K250" i="14"/>
  <c r="L250" i="14" s="1"/>
  <c r="J251" i="14"/>
  <c r="L251" i="14" s="1"/>
  <c r="K251" i="14"/>
  <c r="J252" i="14"/>
  <c r="L252" i="14" s="1"/>
  <c r="K252" i="14"/>
  <c r="J253" i="14"/>
  <c r="K253" i="14"/>
  <c r="L253" i="14"/>
  <c r="J254" i="14"/>
  <c r="K254" i="14"/>
  <c r="L254" i="14" s="1"/>
  <c r="J255" i="14"/>
  <c r="L255" i="14" s="1"/>
  <c r="K255" i="14"/>
  <c r="J256" i="14"/>
  <c r="L256" i="14" s="1"/>
  <c r="K256" i="14"/>
  <c r="J257" i="14"/>
  <c r="K257" i="14"/>
  <c r="L257" i="14"/>
  <c r="J258" i="14"/>
  <c r="K258" i="14"/>
  <c r="L258" i="14" s="1"/>
  <c r="J259" i="14"/>
  <c r="L259" i="14" s="1"/>
  <c r="K259" i="14"/>
  <c r="J260" i="14"/>
  <c r="L260" i="14" s="1"/>
  <c r="K260" i="14"/>
  <c r="J261" i="14"/>
  <c r="K261" i="14"/>
  <c r="L261" i="14"/>
  <c r="J262" i="14"/>
  <c r="K262" i="14"/>
  <c r="L262" i="14" s="1"/>
  <c r="J263" i="14"/>
  <c r="L263" i="14" s="1"/>
  <c r="K263" i="14"/>
  <c r="J264" i="14"/>
  <c r="L264" i="14" s="1"/>
  <c r="K264" i="14"/>
  <c r="J265" i="14"/>
  <c r="K265" i="14"/>
  <c r="L265" i="14"/>
  <c r="J266" i="14"/>
  <c r="K266" i="14"/>
  <c r="L266" i="14" s="1"/>
  <c r="J267" i="14"/>
  <c r="L267" i="14" s="1"/>
  <c r="K267" i="14"/>
  <c r="J268" i="14"/>
  <c r="L268" i="14" s="1"/>
  <c r="K268" i="14"/>
  <c r="J269" i="14"/>
  <c r="K269" i="14"/>
  <c r="L269" i="14"/>
  <c r="J270" i="14"/>
  <c r="K270" i="14"/>
  <c r="L270" i="14" s="1"/>
  <c r="J271" i="14"/>
  <c r="L271" i="14" s="1"/>
  <c r="K271" i="14"/>
  <c r="J272" i="14"/>
  <c r="L272" i="14" s="1"/>
  <c r="K272" i="14"/>
  <c r="J273" i="14"/>
  <c r="K273" i="14"/>
  <c r="L273" i="14"/>
  <c r="J274" i="14"/>
  <c r="K274" i="14"/>
  <c r="L274" i="14" s="1"/>
  <c r="J275" i="14"/>
  <c r="L275" i="14" s="1"/>
  <c r="K275" i="14"/>
  <c r="J276" i="14"/>
  <c r="L276" i="14" s="1"/>
  <c r="K276" i="14"/>
  <c r="J277" i="14"/>
  <c r="K277" i="14"/>
  <c r="L277" i="14"/>
  <c r="J278" i="14"/>
  <c r="K278" i="14"/>
  <c r="L278" i="14" s="1"/>
  <c r="J279" i="14"/>
  <c r="L279" i="14" s="1"/>
  <c r="K279" i="14"/>
  <c r="J280" i="14"/>
  <c r="L280" i="14" s="1"/>
  <c r="K280" i="14"/>
  <c r="J281" i="14"/>
  <c r="K281" i="14"/>
  <c r="L281" i="14"/>
  <c r="J282" i="14"/>
  <c r="K282" i="14"/>
  <c r="L282" i="14" s="1"/>
  <c r="J283" i="14"/>
  <c r="L283" i="14" s="1"/>
  <c r="K283" i="14"/>
  <c r="J284" i="14"/>
  <c r="L284" i="14" s="1"/>
  <c r="K284" i="14"/>
  <c r="J285" i="14"/>
  <c r="K285" i="14"/>
  <c r="L285" i="14"/>
  <c r="J286" i="14"/>
  <c r="K286" i="14"/>
  <c r="L286" i="14" s="1"/>
  <c r="J287" i="14"/>
  <c r="L287" i="14" s="1"/>
  <c r="K287" i="14"/>
  <c r="J288" i="14"/>
  <c r="L288" i="14" s="1"/>
  <c r="K288" i="14"/>
  <c r="J289" i="14"/>
  <c r="K289" i="14"/>
  <c r="L289" i="14"/>
  <c r="J290" i="14"/>
  <c r="K290" i="14"/>
  <c r="L290" i="14" s="1"/>
  <c r="J291" i="14"/>
  <c r="L291" i="14" s="1"/>
  <c r="K291" i="14"/>
  <c r="J292" i="14"/>
  <c r="L292" i="14" s="1"/>
  <c r="K292" i="14"/>
  <c r="J293" i="14"/>
  <c r="K293" i="14"/>
  <c r="L293" i="14"/>
  <c r="J294" i="14"/>
  <c r="K294" i="14"/>
  <c r="L294" i="14" s="1"/>
  <c r="J295" i="14"/>
  <c r="L295" i="14" s="1"/>
  <c r="K295" i="14"/>
  <c r="J296" i="14"/>
  <c r="L296" i="14" s="1"/>
  <c r="K296" i="14"/>
  <c r="J297" i="14"/>
  <c r="K297" i="14"/>
  <c r="L297" i="14"/>
  <c r="J298" i="14"/>
  <c r="K298" i="14"/>
  <c r="L298" i="14" s="1"/>
  <c r="J299" i="14"/>
  <c r="L299" i="14" s="1"/>
  <c r="K299" i="14"/>
  <c r="J300" i="14"/>
  <c r="L300" i="14" s="1"/>
  <c r="K300" i="14"/>
  <c r="J301" i="14"/>
  <c r="K301" i="14"/>
  <c r="L301" i="14"/>
  <c r="J302" i="14"/>
  <c r="K302" i="14"/>
  <c r="L302" i="14" s="1"/>
  <c r="J303" i="14"/>
  <c r="L303" i="14" s="1"/>
  <c r="K303" i="14"/>
  <c r="J304" i="14"/>
  <c r="L304" i="14" s="1"/>
  <c r="K304" i="14"/>
  <c r="J305" i="14"/>
  <c r="K305" i="14"/>
  <c r="L305" i="14"/>
  <c r="J306" i="14"/>
  <c r="K306" i="14"/>
  <c r="L306" i="14" s="1"/>
  <c r="J307" i="14"/>
  <c r="L307" i="14" s="1"/>
  <c r="K307" i="14"/>
  <c r="J308" i="14"/>
  <c r="L308" i="14" s="1"/>
  <c r="K308" i="14"/>
  <c r="J309" i="14"/>
  <c r="K309" i="14"/>
  <c r="L309" i="14"/>
  <c r="J310" i="14"/>
  <c r="K310" i="14"/>
  <c r="L310" i="14" s="1"/>
  <c r="J311" i="14"/>
  <c r="L311" i="14" s="1"/>
  <c r="K311" i="14"/>
  <c r="J312" i="14"/>
  <c r="L312" i="14" s="1"/>
  <c r="K312" i="14"/>
  <c r="J313" i="14"/>
  <c r="K313" i="14"/>
  <c r="L313" i="14"/>
  <c r="J314" i="14"/>
  <c r="K314" i="14"/>
  <c r="L314" i="14" s="1"/>
  <c r="J315" i="14"/>
  <c r="L315" i="14" s="1"/>
  <c r="K315" i="14"/>
  <c r="J316" i="14"/>
  <c r="L316" i="14" s="1"/>
  <c r="K316" i="14"/>
  <c r="J317" i="14"/>
  <c r="K317" i="14"/>
  <c r="L317" i="14"/>
  <c r="J318" i="14"/>
  <c r="K318" i="14"/>
  <c r="L318" i="14" s="1"/>
  <c r="J319" i="14"/>
  <c r="L319" i="14" s="1"/>
  <c r="K319" i="14"/>
  <c r="J320" i="14"/>
  <c r="L320" i="14" s="1"/>
  <c r="K320" i="14"/>
  <c r="J321" i="14"/>
  <c r="K321" i="14"/>
  <c r="L321" i="14"/>
  <c r="J322" i="14"/>
  <c r="K322" i="14"/>
  <c r="L322" i="14" s="1"/>
  <c r="J323" i="14"/>
  <c r="L323" i="14" s="1"/>
  <c r="K323" i="14"/>
  <c r="J324" i="14"/>
  <c r="L324" i="14" s="1"/>
  <c r="K324" i="14"/>
  <c r="J325" i="14"/>
  <c r="K325" i="14"/>
  <c r="L325" i="14"/>
  <c r="J326" i="14"/>
  <c r="K326" i="14"/>
  <c r="L326" i="14" s="1"/>
  <c r="J327" i="14"/>
  <c r="L327" i="14" s="1"/>
  <c r="K327" i="14"/>
  <c r="J328" i="14"/>
  <c r="L328" i="14" s="1"/>
  <c r="K328" i="14"/>
  <c r="J329" i="14"/>
  <c r="K329" i="14"/>
  <c r="L329" i="14"/>
  <c r="J330" i="14"/>
  <c r="K330" i="14"/>
  <c r="L330" i="14" s="1"/>
  <c r="J331" i="14"/>
  <c r="L331" i="14" s="1"/>
  <c r="K331" i="14"/>
  <c r="J332" i="14"/>
  <c r="L332" i="14" s="1"/>
  <c r="K332" i="14"/>
  <c r="J333" i="14"/>
  <c r="K333" i="14"/>
  <c r="L333" i="14"/>
  <c r="J334" i="14"/>
  <c r="K334" i="14"/>
  <c r="L334" i="14" s="1"/>
  <c r="J335" i="14"/>
  <c r="L335" i="14" s="1"/>
  <c r="K335" i="14"/>
  <c r="J336" i="14"/>
  <c r="L336" i="14" s="1"/>
  <c r="K336" i="14"/>
  <c r="J337" i="14"/>
  <c r="K337" i="14"/>
  <c r="L337" i="14"/>
  <c r="J338" i="14"/>
  <c r="K338" i="14"/>
  <c r="L338" i="14" s="1"/>
  <c r="J339" i="14"/>
  <c r="L339" i="14" s="1"/>
  <c r="K339" i="14"/>
  <c r="J340" i="14"/>
  <c r="L340" i="14" s="1"/>
  <c r="K340" i="14"/>
  <c r="J341" i="14"/>
  <c r="K341" i="14"/>
  <c r="L341" i="14"/>
  <c r="J342" i="14"/>
  <c r="K342" i="14"/>
  <c r="L342" i="14" s="1"/>
  <c r="J343" i="14"/>
  <c r="L343" i="14" s="1"/>
  <c r="K343" i="14"/>
  <c r="J344" i="14"/>
  <c r="L344" i="14" s="1"/>
  <c r="K344" i="14"/>
  <c r="J345" i="14"/>
  <c r="K345" i="14"/>
  <c r="L345" i="14"/>
  <c r="J346" i="14"/>
  <c r="K346" i="14"/>
  <c r="L346" i="14" s="1"/>
  <c r="J347" i="14"/>
  <c r="L347" i="14" s="1"/>
  <c r="K347" i="14"/>
  <c r="J348" i="14"/>
  <c r="L348" i="14" s="1"/>
  <c r="K348" i="14"/>
  <c r="J349" i="14"/>
  <c r="K349" i="14"/>
  <c r="L349" i="14"/>
  <c r="J350" i="14"/>
  <c r="K350" i="14"/>
  <c r="L350" i="14" s="1"/>
  <c r="J351" i="14"/>
  <c r="L351" i="14" s="1"/>
  <c r="K351" i="14"/>
  <c r="J352" i="14"/>
  <c r="L352" i="14" s="1"/>
  <c r="K352" i="14"/>
  <c r="J353" i="14"/>
  <c r="K353" i="14"/>
  <c r="J354" i="14"/>
  <c r="K354" i="14"/>
  <c r="L354" i="14"/>
  <c r="J355" i="14"/>
  <c r="K355" i="14"/>
  <c r="J356" i="14"/>
  <c r="K356" i="14"/>
  <c r="L356" i="14" s="1"/>
  <c r="J357" i="14"/>
  <c r="K357" i="14"/>
  <c r="L357" i="14" s="1"/>
  <c r="J358" i="14"/>
  <c r="L358" i="14" s="1"/>
  <c r="K358" i="14"/>
  <c r="J359" i="14"/>
  <c r="L359" i="14" s="1"/>
  <c r="K359" i="14"/>
  <c r="J360" i="14"/>
  <c r="K360" i="14"/>
  <c r="J361" i="14"/>
  <c r="K361" i="14"/>
  <c r="L361" i="14"/>
  <c r="J362" i="14"/>
  <c r="K362" i="14"/>
  <c r="J363" i="14"/>
  <c r="K363" i="14"/>
  <c r="J364" i="14"/>
  <c r="K364" i="14"/>
  <c r="L364" i="14" s="1"/>
  <c r="J365" i="14"/>
  <c r="K365" i="14"/>
  <c r="L365" i="14" s="1"/>
  <c r="J366" i="14"/>
  <c r="L366" i="14" s="1"/>
  <c r="K366" i="14"/>
  <c r="J367" i="14"/>
  <c r="L367" i="14" s="1"/>
  <c r="K367" i="14"/>
  <c r="J368" i="14"/>
  <c r="K368" i="14"/>
  <c r="J369" i="14"/>
  <c r="K369" i="14"/>
  <c r="L369" i="14"/>
  <c r="J370" i="14"/>
  <c r="K370" i="14"/>
  <c r="J371" i="14"/>
  <c r="K371" i="14"/>
  <c r="J372" i="14"/>
  <c r="K372" i="14"/>
  <c r="L372" i="14" s="1"/>
  <c r="J373" i="14"/>
  <c r="K373" i="14"/>
  <c r="L373" i="14" s="1"/>
  <c r="J374" i="14"/>
  <c r="L374" i="14" s="1"/>
  <c r="K374" i="14"/>
  <c r="J375" i="14"/>
  <c r="L375" i="14" s="1"/>
  <c r="K375" i="14"/>
  <c r="J376" i="14"/>
  <c r="K376" i="14"/>
  <c r="J377" i="14"/>
  <c r="K377" i="14"/>
  <c r="L377" i="14"/>
  <c r="J378" i="14"/>
  <c r="K378" i="14"/>
  <c r="J379" i="14"/>
  <c r="K379" i="14"/>
  <c r="J380" i="14"/>
  <c r="K380" i="14"/>
  <c r="L380" i="14" s="1"/>
  <c r="J381" i="14"/>
  <c r="K381" i="14"/>
  <c r="L381" i="14" s="1"/>
  <c r="J382" i="14"/>
  <c r="L382" i="14" s="1"/>
  <c r="K382" i="14"/>
  <c r="J383" i="14"/>
  <c r="L383" i="14" s="1"/>
  <c r="K383" i="14"/>
  <c r="J384" i="14"/>
  <c r="K384" i="14"/>
  <c r="J385" i="14"/>
  <c r="K385" i="14"/>
  <c r="L385" i="14"/>
  <c r="J386" i="14"/>
  <c r="K386" i="14"/>
  <c r="J387" i="14"/>
  <c r="K387" i="14"/>
  <c r="J388" i="14"/>
  <c r="K388" i="14"/>
  <c r="L388" i="14" s="1"/>
  <c r="J389" i="14"/>
  <c r="K389" i="14"/>
  <c r="L389" i="14" s="1"/>
  <c r="J390" i="14"/>
  <c r="L390" i="14" s="1"/>
  <c r="K390" i="14"/>
  <c r="J391" i="14"/>
  <c r="L391" i="14" s="1"/>
  <c r="K391" i="14"/>
  <c r="J392" i="14"/>
  <c r="K392" i="14"/>
  <c r="J393" i="14"/>
  <c r="K393" i="14"/>
  <c r="L393" i="14"/>
  <c r="J394" i="14"/>
  <c r="K394" i="14"/>
  <c r="J395" i="14"/>
  <c r="K395" i="14"/>
  <c r="J396" i="14"/>
  <c r="K396" i="14"/>
  <c r="L396" i="14" s="1"/>
  <c r="J397" i="14"/>
  <c r="K397" i="14"/>
  <c r="L397" i="14" s="1"/>
  <c r="J398" i="14"/>
  <c r="L398" i="14" s="1"/>
  <c r="K398" i="14"/>
  <c r="J399" i="14"/>
  <c r="L399" i="14" s="1"/>
  <c r="K399" i="14"/>
  <c r="J400" i="14"/>
  <c r="L400" i="14" s="1"/>
  <c r="K400" i="14"/>
  <c r="J401" i="14"/>
  <c r="K401" i="14"/>
  <c r="L401" i="14"/>
  <c r="J402" i="14"/>
  <c r="K402" i="14"/>
  <c r="L402" i="14" s="1"/>
  <c r="J403" i="14"/>
  <c r="K403" i="14"/>
  <c r="J404" i="14"/>
  <c r="K404" i="14"/>
  <c r="J405" i="14"/>
  <c r="K405" i="14"/>
  <c r="L405" i="14" s="1"/>
  <c r="J406" i="14"/>
  <c r="K406" i="14"/>
  <c r="J407" i="14"/>
  <c r="L407" i="14" s="1"/>
  <c r="K407" i="14"/>
  <c r="J408" i="14"/>
  <c r="K408" i="14"/>
  <c r="J409" i="14"/>
  <c r="K409" i="14"/>
  <c r="L409" i="14"/>
  <c r="J410" i="14"/>
  <c r="K410" i="14"/>
  <c r="L410" i="14" s="1"/>
  <c r="J411" i="14"/>
  <c r="K411" i="14"/>
  <c r="J412" i="14"/>
  <c r="K412" i="14"/>
  <c r="J413" i="14"/>
  <c r="K413" i="14"/>
  <c r="L413" i="14" s="1"/>
  <c r="J414" i="14"/>
  <c r="K414" i="14"/>
  <c r="J415" i="14"/>
  <c r="L415" i="14" s="1"/>
  <c r="K415" i="14"/>
  <c r="J416" i="14"/>
  <c r="L416" i="14" s="1"/>
  <c r="K416" i="14"/>
  <c r="J417" i="14"/>
  <c r="K417" i="14"/>
  <c r="L417" i="14"/>
  <c r="J418" i="14"/>
  <c r="K418" i="14"/>
  <c r="L418" i="14" s="1"/>
  <c r="J419" i="14"/>
  <c r="K419" i="14"/>
  <c r="J420" i="14"/>
  <c r="K420" i="14"/>
  <c r="J421" i="14"/>
  <c r="K421" i="14"/>
  <c r="L421" i="14" s="1"/>
  <c r="J422" i="14"/>
  <c r="K422" i="14"/>
  <c r="J423" i="14"/>
  <c r="L423" i="14" s="1"/>
  <c r="K423" i="14"/>
  <c r="J424" i="14"/>
  <c r="K424" i="14"/>
  <c r="J425" i="14"/>
  <c r="K425" i="14"/>
  <c r="L425" i="14"/>
  <c r="J426" i="14"/>
  <c r="K426" i="14"/>
  <c r="L426" i="14" s="1"/>
  <c r="J427" i="14"/>
  <c r="K427" i="14"/>
  <c r="J428" i="14"/>
  <c r="K428" i="14"/>
  <c r="J429" i="14"/>
  <c r="K429" i="14"/>
  <c r="L429" i="14" s="1"/>
  <c r="J430" i="14"/>
  <c r="K430" i="14"/>
  <c r="J431" i="14"/>
  <c r="L431" i="14" s="1"/>
  <c r="K431" i="14"/>
  <c r="J432" i="14"/>
  <c r="L432" i="14" s="1"/>
  <c r="K432" i="14"/>
  <c r="J433" i="14"/>
  <c r="K433" i="14"/>
  <c r="L433" i="14"/>
  <c r="J434" i="14"/>
  <c r="K434" i="14"/>
  <c r="L434" i="14" s="1"/>
  <c r="J435" i="14"/>
  <c r="K435" i="14"/>
  <c r="J436" i="14"/>
  <c r="K436" i="14"/>
  <c r="J437" i="14"/>
  <c r="K437" i="14"/>
  <c r="L437" i="14" s="1"/>
  <c r="J438" i="14"/>
  <c r="K438" i="14"/>
  <c r="J439" i="14"/>
  <c r="L439" i="14" s="1"/>
  <c r="K439" i="14"/>
  <c r="J440" i="14"/>
  <c r="L440" i="14" s="1"/>
  <c r="K440" i="14"/>
  <c r="J441" i="14"/>
  <c r="K441" i="14"/>
  <c r="L441" i="14"/>
  <c r="J442" i="14"/>
  <c r="K442" i="14"/>
  <c r="L442" i="14" s="1"/>
  <c r="J443" i="14"/>
  <c r="K443" i="14"/>
  <c r="L443" i="14" s="1"/>
  <c r="J444" i="14"/>
  <c r="K444" i="14"/>
  <c r="J445" i="14"/>
  <c r="L445" i="14" s="1"/>
  <c r="K445" i="14"/>
  <c r="J446" i="14"/>
  <c r="K446" i="14"/>
  <c r="J447" i="14"/>
  <c r="L447" i="14" s="1"/>
  <c r="K447" i="14"/>
  <c r="J448" i="14"/>
  <c r="L448" i="14" s="1"/>
  <c r="K448" i="14"/>
  <c r="J449" i="14"/>
  <c r="K449" i="14"/>
  <c r="L449" i="14"/>
  <c r="J450" i="14"/>
  <c r="K450" i="14"/>
  <c r="L450" i="14" s="1"/>
  <c r="J451" i="14"/>
  <c r="K451" i="14"/>
  <c r="L451" i="14" s="1"/>
  <c r="J452" i="14"/>
  <c r="L452" i="14" s="1"/>
  <c r="K452" i="14"/>
  <c r="J453" i="14"/>
  <c r="L453" i="14" s="1"/>
  <c r="K453" i="14"/>
  <c r="J454" i="14"/>
  <c r="K454" i="14"/>
  <c r="J455" i="14"/>
  <c r="L455" i="14" s="1"/>
  <c r="K455" i="14"/>
  <c r="J456" i="14"/>
  <c r="L456" i="14" s="1"/>
  <c r="K456" i="14"/>
  <c r="J457" i="14"/>
  <c r="K457" i="14"/>
  <c r="L457" i="14"/>
  <c r="J458" i="14"/>
  <c r="K458" i="14"/>
  <c r="L458" i="14" s="1"/>
  <c r="J459" i="14"/>
  <c r="K459" i="14"/>
  <c r="L459" i="14" s="1"/>
  <c r="J460" i="14"/>
  <c r="L460" i="14" s="1"/>
  <c r="K460" i="14"/>
  <c r="J461" i="14"/>
  <c r="L461" i="14" s="1"/>
  <c r="K461" i="14"/>
  <c r="J462" i="14"/>
  <c r="K462" i="14"/>
  <c r="J463" i="14"/>
  <c r="L463" i="14" s="1"/>
  <c r="K463" i="14"/>
  <c r="J464" i="14"/>
  <c r="L464" i="14" s="1"/>
  <c r="K464" i="14"/>
  <c r="J465" i="14"/>
  <c r="K465" i="14"/>
  <c r="L465" i="14"/>
  <c r="J466" i="14"/>
  <c r="K466" i="14"/>
  <c r="L466" i="14" s="1"/>
  <c r="J467" i="14"/>
  <c r="K467" i="14"/>
  <c r="L467" i="14" s="1"/>
  <c r="J468" i="14"/>
  <c r="L468" i="14" s="1"/>
  <c r="K468" i="14"/>
  <c r="J469" i="14"/>
  <c r="L469" i="14" s="1"/>
  <c r="K469" i="14"/>
  <c r="J470" i="14"/>
  <c r="K470" i="14"/>
  <c r="J471" i="14"/>
  <c r="L471" i="14" s="1"/>
  <c r="K471" i="14"/>
  <c r="J472" i="14"/>
  <c r="L472" i="14" s="1"/>
  <c r="K472" i="14"/>
  <c r="J473" i="14"/>
  <c r="K473" i="14"/>
  <c r="L473" i="14"/>
  <c r="J474" i="14"/>
  <c r="K474" i="14"/>
  <c r="L474" i="14" s="1"/>
  <c r="J475" i="14"/>
  <c r="K475" i="14"/>
  <c r="L475" i="14" s="1"/>
  <c r="J476" i="14"/>
  <c r="L476" i="14" s="1"/>
  <c r="K476" i="14"/>
  <c r="J477" i="14"/>
  <c r="L477" i="14" s="1"/>
  <c r="K477" i="14"/>
  <c r="J478" i="14"/>
  <c r="K478" i="14"/>
  <c r="J479" i="14"/>
  <c r="L479" i="14" s="1"/>
  <c r="K479" i="14"/>
  <c r="J480" i="14"/>
  <c r="L480" i="14" s="1"/>
  <c r="K480" i="14"/>
  <c r="J481" i="14"/>
  <c r="K481" i="14"/>
  <c r="L481" i="14"/>
  <c r="J482" i="14"/>
  <c r="K482" i="14"/>
  <c r="L482" i="14" s="1"/>
  <c r="J483" i="14"/>
  <c r="K483" i="14"/>
  <c r="L483" i="14" s="1"/>
  <c r="J484" i="14"/>
  <c r="L484" i="14" s="1"/>
  <c r="K484" i="14"/>
  <c r="J485" i="14"/>
  <c r="L485" i="14" s="1"/>
  <c r="K485" i="14"/>
  <c r="J486" i="14"/>
  <c r="K486" i="14"/>
  <c r="J487" i="14"/>
  <c r="L487" i="14" s="1"/>
  <c r="K487" i="14"/>
  <c r="J488" i="14"/>
  <c r="L488" i="14" s="1"/>
  <c r="K488" i="14"/>
  <c r="J489" i="14"/>
  <c r="K489" i="14"/>
  <c r="L489" i="14"/>
  <c r="J490" i="14"/>
  <c r="K490" i="14"/>
  <c r="L490" i="14" s="1"/>
  <c r="J491" i="14"/>
  <c r="K491" i="14"/>
  <c r="L491" i="14" s="1"/>
  <c r="J492" i="14"/>
  <c r="L492" i="14" s="1"/>
  <c r="K492" i="14"/>
  <c r="J493" i="14"/>
  <c r="L493" i="14" s="1"/>
  <c r="K493" i="14"/>
  <c r="J494" i="14"/>
  <c r="K494" i="14"/>
  <c r="J495" i="14"/>
  <c r="L495" i="14" s="1"/>
  <c r="K495" i="14"/>
  <c r="J496" i="14"/>
  <c r="L496" i="14" s="1"/>
  <c r="K496" i="14"/>
  <c r="J497" i="14"/>
  <c r="K497" i="14"/>
  <c r="L497" i="14"/>
  <c r="J498" i="14"/>
  <c r="K498" i="14"/>
  <c r="L498" i="14" s="1"/>
  <c r="J499" i="14"/>
  <c r="K499" i="14"/>
  <c r="L499" i="14" s="1"/>
  <c r="J500" i="14"/>
  <c r="L500" i="14" s="1"/>
  <c r="K500" i="14"/>
  <c r="J501" i="14"/>
  <c r="L501" i="14" s="1"/>
  <c r="K501" i="14"/>
  <c r="J502" i="14"/>
  <c r="K502" i="14"/>
  <c r="J503" i="14"/>
  <c r="L503" i="14" s="1"/>
  <c r="K503" i="14"/>
  <c r="J504" i="14"/>
  <c r="L504" i="14" s="1"/>
  <c r="K504" i="14"/>
  <c r="J505" i="14"/>
  <c r="K505" i="14"/>
  <c r="L505" i="14"/>
  <c r="J506" i="14"/>
  <c r="K506" i="14"/>
  <c r="L506" i="14" s="1"/>
  <c r="J507" i="14"/>
  <c r="K507" i="14"/>
  <c r="L507" i="14" s="1"/>
  <c r="J508" i="14"/>
  <c r="L508" i="14" s="1"/>
  <c r="K508" i="14"/>
  <c r="J509" i="14"/>
  <c r="L509" i="14" s="1"/>
  <c r="K509" i="14"/>
  <c r="J510" i="14"/>
  <c r="K510" i="14"/>
  <c r="J511" i="14"/>
  <c r="L511" i="14" s="1"/>
  <c r="K511" i="14"/>
  <c r="J512" i="14"/>
  <c r="L512" i="14" s="1"/>
  <c r="K512" i="14"/>
  <c r="J513" i="14"/>
  <c r="K513" i="14"/>
  <c r="L513" i="14"/>
  <c r="J514" i="14"/>
  <c r="K514" i="14"/>
  <c r="L514" i="14" s="1"/>
  <c r="J515" i="14"/>
  <c r="K515" i="14"/>
  <c r="L515" i="14" s="1"/>
  <c r="J516" i="14"/>
  <c r="L516" i="14" s="1"/>
  <c r="K516" i="14"/>
  <c r="J517" i="14"/>
  <c r="L517" i="14" s="1"/>
  <c r="K517" i="14"/>
  <c r="J518" i="14"/>
  <c r="K518" i="14"/>
  <c r="J519" i="14"/>
  <c r="L519" i="14" s="1"/>
  <c r="K519" i="14"/>
  <c r="J520" i="14"/>
  <c r="L520" i="14" s="1"/>
  <c r="K520" i="14"/>
  <c r="J521" i="14"/>
  <c r="K521" i="14"/>
  <c r="L521" i="14"/>
  <c r="J522" i="14"/>
  <c r="K522" i="14"/>
  <c r="L522" i="14" s="1"/>
  <c r="J523" i="14"/>
  <c r="K523" i="14"/>
  <c r="L523" i="14" s="1"/>
  <c r="J524" i="14"/>
  <c r="L524" i="14" s="1"/>
  <c r="K524" i="14"/>
  <c r="J525" i="14"/>
  <c r="L525" i="14" s="1"/>
  <c r="K525" i="14"/>
  <c r="J526" i="14"/>
  <c r="K526" i="14"/>
  <c r="J527" i="14"/>
  <c r="L527" i="14" s="1"/>
  <c r="K527" i="14"/>
  <c r="J528" i="14"/>
  <c r="L528" i="14" s="1"/>
  <c r="K528" i="14"/>
  <c r="J529" i="14"/>
  <c r="K529" i="14"/>
  <c r="L529" i="14"/>
  <c r="J530" i="14"/>
  <c r="K530" i="14"/>
  <c r="L530" i="14" s="1"/>
  <c r="J531" i="14"/>
  <c r="K531" i="14"/>
  <c r="L531" i="14" s="1"/>
  <c r="J532" i="14"/>
  <c r="L532" i="14" s="1"/>
  <c r="K532" i="14"/>
  <c r="J533" i="14"/>
  <c r="L533" i="14" s="1"/>
  <c r="K533" i="14"/>
  <c r="J534" i="14"/>
  <c r="K534" i="14"/>
  <c r="J535" i="14"/>
  <c r="L535" i="14" s="1"/>
  <c r="K535" i="14"/>
  <c r="J536" i="14"/>
  <c r="L536" i="14" s="1"/>
  <c r="K536" i="14"/>
  <c r="J537" i="14"/>
  <c r="K537" i="14"/>
  <c r="L537" i="14"/>
  <c r="J538" i="14"/>
  <c r="K538" i="14"/>
  <c r="L538" i="14" s="1"/>
  <c r="J539" i="14"/>
  <c r="K539" i="14"/>
  <c r="L539" i="14" s="1"/>
  <c r="J540" i="14"/>
  <c r="L540" i="14" s="1"/>
  <c r="K540" i="14"/>
  <c r="J541" i="14"/>
  <c r="L541" i="14" s="1"/>
  <c r="K541" i="14"/>
  <c r="J542" i="14"/>
  <c r="K542" i="14"/>
  <c r="J543" i="14"/>
  <c r="L543" i="14" s="1"/>
  <c r="K543" i="14"/>
  <c r="J544" i="14"/>
  <c r="L544" i="14" s="1"/>
  <c r="K544" i="14"/>
  <c r="J545" i="14"/>
  <c r="K545" i="14"/>
  <c r="L545" i="14"/>
  <c r="J546" i="14"/>
  <c r="K546" i="14"/>
  <c r="L546" i="14" s="1"/>
  <c r="J547" i="14"/>
  <c r="K547" i="14"/>
  <c r="L547" i="14" s="1"/>
  <c r="J548" i="14"/>
  <c r="L548" i="14" s="1"/>
  <c r="K548" i="14"/>
  <c r="J549" i="14"/>
  <c r="L549" i="14" s="1"/>
  <c r="K549" i="14"/>
  <c r="J550" i="14"/>
  <c r="K550" i="14"/>
  <c r="J551" i="14"/>
  <c r="L551" i="14" s="1"/>
  <c r="K551" i="14"/>
  <c r="J552" i="14"/>
  <c r="L552" i="14" s="1"/>
  <c r="K552" i="14"/>
  <c r="J553" i="14"/>
  <c r="K553" i="14"/>
  <c r="L553" i="14"/>
  <c r="J554" i="14"/>
  <c r="K554" i="14"/>
  <c r="L554" i="14" s="1"/>
  <c r="J555" i="14"/>
  <c r="K555" i="14"/>
  <c r="L555" i="14" s="1"/>
  <c r="J556" i="14"/>
  <c r="L556" i="14" s="1"/>
  <c r="K556" i="14"/>
  <c r="J557" i="14"/>
  <c r="L557" i="14" s="1"/>
  <c r="K557" i="14"/>
  <c r="J558" i="14"/>
  <c r="K558" i="14"/>
  <c r="J559" i="14"/>
  <c r="L559" i="14" s="1"/>
  <c r="K559" i="14"/>
  <c r="J560" i="14"/>
  <c r="L560" i="14" s="1"/>
  <c r="K560" i="14"/>
  <c r="J561" i="14"/>
  <c r="K561" i="14"/>
  <c r="L561" i="14"/>
  <c r="J562" i="14"/>
  <c r="K562" i="14"/>
  <c r="L562" i="14" s="1"/>
  <c r="J563" i="14"/>
  <c r="K563" i="14"/>
  <c r="L563" i="14" s="1"/>
  <c r="J564" i="14"/>
  <c r="L564" i="14" s="1"/>
  <c r="K564" i="14"/>
  <c r="J565" i="14"/>
  <c r="L565" i="14" s="1"/>
  <c r="K565" i="14"/>
  <c r="J566" i="14"/>
  <c r="K566" i="14"/>
  <c r="J567" i="14"/>
  <c r="L567" i="14" s="1"/>
  <c r="K567" i="14"/>
  <c r="J568" i="14"/>
  <c r="L568" i="14" s="1"/>
  <c r="K568" i="14"/>
  <c r="J569" i="14"/>
  <c r="K569" i="14"/>
  <c r="L569" i="14"/>
  <c r="J570" i="14"/>
  <c r="K570" i="14"/>
  <c r="L570" i="14" s="1"/>
  <c r="J571" i="14"/>
  <c r="K571" i="14"/>
  <c r="L571" i="14" s="1"/>
  <c r="J572" i="14"/>
  <c r="L572" i="14" s="1"/>
  <c r="K572" i="14"/>
  <c r="J573" i="14"/>
  <c r="L573" i="14" s="1"/>
  <c r="K573" i="14"/>
  <c r="J574" i="14"/>
  <c r="K574" i="14"/>
  <c r="J575" i="14"/>
  <c r="L575" i="14" s="1"/>
  <c r="K575" i="14"/>
  <c r="J576" i="14"/>
  <c r="L576" i="14" s="1"/>
  <c r="K576" i="14"/>
  <c r="J577" i="14"/>
  <c r="K577" i="14"/>
  <c r="L577" i="14"/>
  <c r="J578" i="14"/>
  <c r="K578" i="14"/>
  <c r="L578" i="14" s="1"/>
  <c r="J579" i="14"/>
  <c r="K579" i="14"/>
  <c r="L579" i="14" s="1"/>
  <c r="J580" i="14"/>
  <c r="L580" i="14" s="1"/>
  <c r="K580" i="14"/>
  <c r="J581" i="14"/>
  <c r="L581" i="14" s="1"/>
  <c r="K581" i="14"/>
  <c r="J582" i="14"/>
  <c r="K582" i="14"/>
  <c r="J583" i="14"/>
  <c r="L583" i="14" s="1"/>
  <c r="K583" i="14"/>
  <c r="J584" i="14"/>
  <c r="L584" i="14" s="1"/>
  <c r="K584" i="14"/>
  <c r="J585" i="14"/>
  <c r="K585" i="14"/>
  <c r="L585" i="14"/>
  <c r="J586" i="14"/>
  <c r="K586" i="14"/>
  <c r="L586" i="14" s="1"/>
  <c r="J587" i="14"/>
  <c r="K587" i="14"/>
  <c r="L587" i="14" s="1"/>
  <c r="J588" i="14"/>
  <c r="L588" i="14" s="1"/>
  <c r="K588" i="14"/>
  <c r="J589" i="14"/>
  <c r="L589" i="14" s="1"/>
  <c r="K589" i="14"/>
  <c r="J590" i="14"/>
  <c r="K590" i="14"/>
  <c r="J591" i="14"/>
  <c r="L591" i="14" s="1"/>
  <c r="K591" i="14"/>
  <c r="J592" i="14"/>
  <c r="K592" i="14"/>
  <c r="J593" i="14"/>
  <c r="K593" i="14"/>
  <c r="L593" i="14"/>
  <c r="J594" i="14"/>
  <c r="K594" i="14"/>
  <c r="L594" i="14" s="1"/>
  <c r="J595" i="14"/>
  <c r="K595" i="14"/>
  <c r="L595" i="14" s="1"/>
  <c r="J596" i="14"/>
  <c r="L596" i="14" s="1"/>
  <c r="K596" i="14"/>
  <c r="J597" i="14"/>
  <c r="L597" i="14" s="1"/>
  <c r="K597" i="14"/>
  <c r="J598" i="14"/>
  <c r="K598" i="14"/>
  <c r="J599" i="14"/>
  <c r="L599" i="14" s="1"/>
  <c r="K599" i="14"/>
  <c r="J600" i="14"/>
  <c r="K600" i="14"/>
  <c r="J601" i="14"/>
  <c r="K601" i="14"/>
  <c r="L601" i="14"/>
  <c r="J602" i="14"/>
  <c r="K602" i="14"/>
  <c r="L602" i="14" s="1"/>
  <c r="J603" i="14"/>
  <c r="K603" i="14"/>
  <c r="L603" i="14" s="1"/>
  <c r="J604" i="14"/>
  <c r="L604" i="14" s="1"/>
  <c r="K604" i="14"/>
  <c r="J605" i="14"/>
  <c r="L605" i="14" s="1"/>
  <c r="K605" i="14"/>
  <c r="J606" i="14"/>
  <c r="K606" i="14"/>
  <c r="J607" i="14"/>
  <c r="L607" i="14" s="1"/>
  <c r="K607" i="14"/>
  <c r="J608" i="14"/>
  <c r="K608" i="14"/>
  <c r="J609" i="14"/>
  <c r="K609" i="14"/>
  <c r="L609" i="14"/>
  <c r="J610" i="14"/>
  <c r="K610" i="14"/>
  <c r="L610" i="14" s="1"/>
  <c r="J611" i="14"/>
  <c r="K611" i="14"/>
  <c r="L611" i="14" s="1"/>
  <c r="J612" i="14"/>
  <c r="L612" i="14" s="1"/>
  <c r="K612" i="14"/>
  <c r="J613" i="14"/>
  <c r="L613" i="14" s="1"/>
  <c r="K613" i="14"/>
  <c r="J614" i="14"/>
  <c r="K614" i="14"/>
  <c r="J615" i="14"/>
  <c r="L615" i="14" s="1"/>
  <c r="K615" i="14"/>
  <c r="J616" i="14"/>
  <c r="K616" i="14"/>
  <c r="J617" i="14"/>
  <c r="K617" i="14"/>
  <c r="L617" i="14"/>
  <c r="J618" i="14"/>
  <c r="K618" i="14"/>
  <c r="L618" i="14" s="1"/>
  <c r="J619" i="14"/>
  <c r="K619" i="14"/>
  <c r="L619" i="14" s="1"/>
  <c r="J620" i="14"/>
  <c r="L620" i="14" s="1"/>
  <c r="K620" i="14"/>
  <c r="J621" i="14"/>
  <c r="L621" i="14" s="1"/>
  <c r="K621" i="14"/>
  <c r="J622" i="14"/>
  <c r="K622" i="14"/>
  <c r="J623" i="14"/>
  <c r="L623" i="14" s="1"/>
  <c r="K623" i="14"/>
  <c r="J624" i="14"/>
  <c r="K624" i="14"/>
  <c r="J625" i="14"/>
  <c r="K625" i="14"/>
  <c r="L625" i="14"/>
  <c r="J626" i="14"/>
  <c r="K626" i="14"/>
  <c r="L626" i="14" s="1"/>
  <c r="J627" i="14"/>
  <c r="K627" i="14"/>
  <c r="L627" i="14" s="1"/>
  <c r="J628" i="14"/>
  <c r="L628" i="14" s="1"/>
  <c r="K628" i="14"/>
  <c r="J629" i="14"/>
  <c r="L629" i="14" s="1"/>
  <c r="K629" i="14"/>
  <c r="J630" i="14"/>
  <c r="K630" i="14"/>
  <c r="J631" i="14"/>
  <c r="L631" i="14" s="1"/>
  <c r="K631" i="14"/>
  <c r="J632" i="14"/>
  <c r="K632" i="14"/>
  <c r="J633" i="14"/>
  <c r="K633" i="14"/>
  <c r="L633" i="14"/>
  <c r="J634" i="14"/>
  <c r="K634" i="14"/>
  <c r="L634" i="14" s="1"/>
  <c r="J635" i="14"/>
  <c r="K635" i="14"/>
  <c r="L635" i="14" s="1"/>
  <c r="J636" i="14"/>
  <c r="L636" i="14" s="1"/>
  <c r="K636" i="14"/>
  <c r="J637" i="14"/>
  <c r="L637" i="14" s="1"/>
  <c r="K637" i="14"/>
  <c r="J638" i="14"/>
  <c r="K638" i="14"/>
  <c r="J639" i="14"/>
  <c r="L639" i="14" s="1"/>
  <c r="K639" i="14"/>
  <c r="J640" i="14"/>
  <c r="K640" i="14"/>
  <c r="J641" i="14"/>
  <c r="K641" i="14"/>
  <c r="L641" i="14"/>
  <c r="J642" i="14"/>
  <c r="K642" i="14"/>
  <c r="L642" i="14" s="1"/>
  <c r="J643" i="14"/>
  <c r="K643" i="14"/>
  <c r="L643" i="14" s="1"/>
  <c r="J644" i="14"/>
  <c r="L644" i="14" s="1"/>
  <c r="K644" i="14"/>
  <c r="J645" i="14"/>
  <c r="L645" i="14" s="1"/>
  <c r="K645" i="14"/>
  <c r="J646" i="14"/>
  <c r="K646" i="14"/>
  <c r="J647" i="14"/>
  <c r="L647" i="14" s="1"/>
  <c r="K647" i="14"/>
  <c r="J648" i="14"/>
  <c r="K648" i="14"/>
  <c r="J649" i="14"/>
  <c r="K649" i="14"/>
  <c r="L649" i="14"/>
  <c r="J650" i="14"/>
  <c r="K650" i="14"/>
  <c r="L650" i="14" s="1"/>
  <c r="J651" i="14"/>
  <c r="K651" i="14"/>
  <c r="L651" i="14" s="1"/>
  <c r="J652" i="14"/>
  <c r="L652" i="14" s="1"/>
  <c r="K652" i="14"/>
  <c r="J653" i="14"/>
  <c r="L653" i="14" s="1"/>
  <c r="K653" i="14"/>
  <c r="J654" i="14"/>
  <c r="K654" i="14"/>
  <c r="J655" i="14"/>
  <c r="L655" i="14" s="1"/>
  <c r="K655" i="14"/>
  <c r="J656" i="14"/>
  <c r="K656" i="14"/>
  <c r="J657" i="14"/>
  <c r="K657" i="14"/>
  <c r="L657" i="14"/>
  <c r="J658" i="14"/>
  <c r="K658" i="14"/>
  <c r="L658" i="14" s="1"/>
  <c r="J659" i="14"/>
  <c r="K659" i="14"/>
  <c r="L659" i="14" s="1"/>
  <c r="J660" i="14"/>
  <c r="L660" i="14" s="1"/>
  <c r="K660" i="14"/>
  <c r="J661" i="14"/>
  <c r="L661" i="14" s="1"/>
  <c r="K661" i="14"/>
  <c r="J662" i="14"/>
  <c r="K662" i="14"/>
  <c r="J663" i="14"/>
  <c r="L663" i="14" s="1"/>
  <c r="K663" i="14"/>
  <c r="J664" i="14"/>
  <c r="K664" i="14"/>
  <c r="J665" i="14"/>
  <c r="K665" i="14"/>
  <c r="L665" i="14"/>
  <c r="J666" i="14"/>
  <c r="K666" i="14"/>
  <c r="L666" i="14" s="1"/>
  <c r="J667" i="14"/>
  <c r="K667" i="14"/>
  <c r="L667" i="14" s="1"/>
  <c r="J668" i="14"/>
  <c r="L668" i="14" s="1"/>
  <c r="K668" i="14"/>
  <c r="J669" i="14"/>
  <c r="L669" i="14" s="1"/>
  <c r="K669" i="14"/>
  <c r="J670" i="14"/>
  <c r="K670" i="14"/>
  <c r="J671" i="14"/>
  <c r="L671" i="14" s="1"/>
  <c r="K671" i="14"/>
  <c r="J672" i="14"/>
  <c r="K672" i="14"/>
  <c r="J673" i="14"/>
  <c r="K673" i="14"/>
  <c r="L673" i="14"/>
  <c r="J674" i="14"/>
  <c r="K674" i="14"/>
  <c r="L674" i="14" s="1"/>
  <c r="J675" i="14"/>
  <c r="K675" i="14"/>
  <c r="L675" i="14" s="1"/>
  <c r="J676" i="14"/>
  <c r="L676" i="14" s="1"/>
  <c r="K676" i="14"/>
  <c r="J677" i="14"/>
  <c r="L677" i="14" s="1"/>
  <c r="K677" i="14"/>
  <c r="J678" i="14"/>
  <c r="K678" i="14"/>
  <c r="J679" i="14"/>
  <c r="L679" i="14" s="1"/>
  <c r="K679" i="14"/>
  <c r="J680" i="14"/>
  <c r="K680" i="14"/>
  <c r="J681" i="14"/>
  <c r="K681" i="14"/>
  <c r="L681" i="14"/>
  <c r="J682" i="14"/>
  <c r="K682" i="14"/>
  <c r="L682" i="14" s="1"/>
  <c r="J683" i="14"/>
  <c r="K683" i="14"/>
  <c r="L683" i="14" s="1"/>
  <c r="J684" i="14"/>
  <c r="L684" i="14" s="1"/>
  <c r="K684" i="14"/>
  <c r="J685" i="14"/>
  <c r="L685" i="14" s="1"/>
  <c r="K685" i="14"/>
  <c r="J686" i="14"/>
  <c r="K686" i="14"/>
  <c r="L686" i="14"/>
  <c r="J687" i="14"/>
  <c r="K687" i="14"/>
  <c r="L687" i="14" s="1"/>
  <c r="J688" i="14"/>
  <c r="L688" i="14" s="1"/>
  <c r="K688" i="14"/>
  <c r="J689" i="14"/>
  <c r="L689" i="14" s="1"/>
  <c r="K689" i="14"/>
  <c r="J690" i="14"/>
  <c r="K690" i="14"/>
  <c r="L690" i="14"/>
  <c r="J691" i="14"/>
  <c r="K691" i="14"/>
  <c r="L691" i="14" s="1"/>
  <c r="J692" i="14"/>
  <c r="L692" i="14" s="1"/>
  <c r="K692" i="14"/>
  <c r="J693" i="14"/>
  <c r="L693" i="14" s="1"/>
  <c r="K693" i="14"/>
  <c r="J694" i="14"/>
  <c r="K694" i="14"/>
  <c r="L694" i="14"/>
  <c r="J695" i="14"/>
  <c r="K695" i="14"/>
  <c r="L695" i="14" s="1"/>
  <c r="J696" i="14"/>
  <c r="L696" i="14" s="1"/>
  <c r="K696" i="14"/>
  <c r="J697" i="14"/>
  <c r="L697" i="14" s="1"/>
  <c r="K697" i="14"/>
  <c r="J698" i="14"/>
  <c r="K698" i="14"/>
  <c r="L698" i="14"/>
  <c r="J699" i="14"/>
  <c r="K699" i="14"/>
  <c r="L699" i="14" s="1"/>
  <c r="J700" i="14"/>
  <c r="L700" i="14" s="1"/>
  <c r="K700" i="14"/>
  <c r="J701" i="14"/>
  <c r="L701" i="14" s="1"/>
  <c r="K701" i="14"/>
  <c r="J702" i="14"/>
  <c r="K702" i="14"/>
  <c r="L702" i="14"/>
  <c r="J703" i="14"/>
  <c r="K703" i="14"/>
  <c r="L703" i="14" s="1"/>
  <c r="J704" i="14"/>
  <c r="L704" i="14" s="1"/>
  <c r="K704" i="14"/>
  <c r="J705" i="14"/>
  <c r="L705" i="14" s="1"/>
  <c r="K705" i="14"/>
  <c r="J706" i="14"/>
  <c r="K706" i="14"/>
  <c r="L706" i="14"/>
  <c r="J707" i="14"/>
  <c r="K707" i="14"/>
  <c r="L707" i="14" s="1"/>
  <c r="J708" i="14"/>
  <c r="L708" i="14" s="1"/>
  <c r="K708" i="14"/>
  <c r="J709" i="14"/>
  <c r="L709" i="14" s="1"/>
  <c r="K709" i="14"/>
  <c r="J710" i="14"/>
  <c r="K710" i="14"/>
  <c r="L710" i="14"/>
  <c r="J711" i="14"/>
  <c r="K711" i="14"/>
  <c r="L711" i="14" s="1"/>
  <c r="J712" i="14"/>
  <c r="L712" i="14" s="1"/>
  <c r="K712" i="14"/>
  <c r="J713" i="14"/>
  <c r="L713" i="14" s="1"/>
  <c r="K713" i="14"/>
  <c r="J714" i="14"/>
  <c r="K714" i="14"/>
  <c r="L714" i="14"/>
  <c r="J715" i="14"/>
  <c r="K715" i="14"/>
  <c r="L715" i="14" s="1"/>
  <c r="J716" i="14"/>
  <c r="L716" i="14" s="1"/>
  <c r="K716" i="14"/>
  <c r="J717" i="14"/>
  <c r="L717" i="14" s="1"/>
  <c r="K717" i="14"/>
  <c r="J718" i="14"/>
  <c r="K718" i="14"/>
  <c r="L718" i="14"/>
  <c r="J719" i="14"/>
  <c r="K719" i="14"/>
  <c r="L719" i="14" s="1"/>
  <c r="J720" i="14"/>
  <c r="L720" i="14" s="1"/>
  <c r="K720" i="14"/>
  <c r="J721" i="14"/>
  <c r="L721" i="14" s="1"/>
  <c r="K721" i="14"/>
  <c r="J722" i="14"/>
  <c r="K722" i="14"/>
  <c r="L722" i="14"/>
  <c r="J723" i="14"/>
  <c r="K723" i="14"/>
  <c r="L723" i="14" s="1"/>
  <c r="J724" i="14"/>
  <c r="L724" i="14" s="1"/>
  <c r="K724" i="14"/>
  <c r="J725" i="14"/>
  <c r="L725" i="14" s="1"/>
  <c r="K725" i="14"/>
  <c r="J726" i="14"/>
  <c r="K726" i="14"/>
  <c r="L726" i="14"/>
  <c r="J727" i="14"/>
  <c r="K727" i="14"/>
  <c r="L727" i="14" s="1"/>
  <c r="J728" i="14"/>
  <c r="L728" i="14" s="1"/>
  <c r="K728" i="14"/>
  <c r="J729" i="14"/>
  <c r="L729" i="14" s="1"/>
  <c r="K729" i="14"/>
  <c r="J730" i="14"/>
  <c r="K730" i="14"/>
  <c r="L730" i="14"/>
  <c r="J731" i="14"/>
  <c r="K731" i="14"/>
  <c r="L731" i="14" s="1"/>
  <c r="J732" i="14"/>
  <c r="L732" i="14" s="1"/>
  <c r="K732" i="14"/>
  <c r="J733" i="14"/>
  <c r="L733" i="14" s="1"/>
  <c r="K733" i="14"/>
  <c r="J734" i="14"/>
  <c r="K734" i="14"/>
  <c r="L734" i="14"/>
  <c r="J735" i="14"/>
  <c r="K735" i="14"/>
  <c r="L735" i="14" s="1"/>
  <c r="J736" i="14"/>
  <c r="L736" i="14" s="1"/>
  <c r="K736" i="14"/>
  <c r="J737" i="14"/>
  <c r="L737" i="14" s="1"/>
  <c r="K737" i="14"/>
  <c r="J738" i="14"/>
  <c r="K738" i="14"/>
  <c r="L738" i="14"/>
  <c r="J739" i="14"/>
  <c r="K739" i="14"/>
  <c r="L739" i="14" s="1"/>
  <c r="J740" i="14"/>
  <c r="L740" i="14" s="1"/>
  <c r="K740" i="14"/>
  <c r="J741" i="14"/>
  <c r="L741" i="14" s="1"/>
  <c r="K741" i="14"/>
  <c r="J742" i="14"/>
  <c r="K742" i="14"/>
  <c r="L742" i="14"/>
  <c r="J743" i="14"/>
  <c r="K743" i="14"/>
  <c r="L743" i="14" s="1"/>
  <c r="J744" i="14"/>
  <c r="L744" i="14" s="1"/>
  <c r="K744" i="14"/>
  <c r="J745" i="14"/>
  <c r="L745" i="14" s="1"/>
  <c r="K745" i="14"/>
  <c r="J746" i="14"/>
  <c r="K746" i="14"/>
  <c r="L746" i="14"/>
  <c r="J747" i="14"/>
  <c r="K747" i="14"/>
  <c r="L747" i="14" s="1"/>
  <c r="J748" i="14"/>
  <c r="L748" i="14" s="1"/>
  <c r="K748" i="14"/>
  <c r="J749" i="14"/>
  <c r="L749" i="14" s="1"/>
  <c r="K749" i="14"/>
  <c r="J750" i="14"/>
  <c r="K750" i="14"/>
  <c r="L750" i="14"/>
  <c r="J751" i="14"/>
  <c r="K751" i="14"/>
  <c r="L751" i="14" s="1"/>
  <c r="J752" i="14"/>
  <c r="L752" i="14" s="1"/>
  <c r="K752" i="14"/>
  <c r="J753" i="14"/>
  <c r="L753" i="14" s="1"/>
  <c r="K753" i="14"/>
  <c r="J754" i="14"/>
  <c r="K754" i="14"/>
  <c r="L754" i="14"/>
  <c r="J755" i="14"/>
  <c r="K755" i="14"/>
  <c r="L755" i="14" s="1"/>
  <c r="J756" i="14"/>
  <c r="L756" i="14" s="1"/>
  <c r="K756" i="14"/>
  <c r="J757" i="14"/>
  <c r="L757" i="14" s="1"/>
  <c r="K757" i="14"/>
  <c r="J758" i="14"/>
  <c r="K758" i="14"/>
  <c r="L758" i="14"/>
  <c r="J759" i="14"/>
  <c r="K759" i="14"/>
  <c r="L759" i="14" s="1"/>
  <c r="J760" i="14"/>
  <c r="L760" i="14" s="1"/>
  <c r="K760" i="14"/>
  <c r="J761" i="14"/>
  <c r="L761" i="14" s="1"/>
  <c r="K761" i="14"/>
  <c r="J762" i="14"/>
  <c r="K762" i="14"/>
  <c r="L762" i="14"/>
  <c r="J763" i="14"/>
  <c r="K763" i="14"/>
  <c r="L763" i="14" s="1"/>
  <c r="J764" i="14"/>
  <c r="L764" i="14" s="1"/>
  <c r="K764" i="14"/>
  <c r="J765" i="14"/>
  <c r="L765" i="14" s="1"/>
  <c r="K765" i="14"/>
  <c r="J766" i="14"/>
  <c r="K766" i="14"/>
  <c r="L766" i="14"/>
  <c r="J767" i="14"/>
  <c r="K767" i="14"/>
  <c r="L767" i="14" s="1"/>
  <c r="J768" i="14"/>
  <c r="L768" i="14" s="1"/>
  <c r="K768" i="14"/>
  <c r="J769" i="14"/>
  <c r="L769" i="14" s="1"/>
  <c r="K769" i="14"/>
  <c r="J770" i="14"/>
  <c r="K770" i="14"/>
  <c r="L770" i="14"/>
  <c r="J771" i="14"/>
  <c r="K771" i="14"/>
  <c r="L771" i="14" s="1"/>
  <c r="J772" i="14"/>
  <c r="L772" i="14" s="1"/>
  <c r="K772" i="14"/>
  <c r="J773" i="14"/>
  <c r="L773" i="14" s="1"/>
  <c r="K773" i="14"/>
  <c r="J774" i="14"/>
  <c r="K774" i="14"/>
  <c r="L774" i="14"/>
  <c r="J775" i="14"/>
  <c r="K775" i="14"/>
  <c r="L775" i="14" s="1"/>
  <c r="J776" i="14"/>
  <c r="L776" i="14" s="1"/>
  <c r="K776" i="14"/>
  <c r="J777" i="14"/>
  <c r="L777" i="14" s="1"/>
  <c r="K777" i="14"/>
  <c r="J778" i="14"/>
  <c r="K778" i="14"/>
  <c r="L778" i="14"/>
  <c r="J779" i="14"/>
  <c r="K779" i="14"/>
  <c r="L779" i="14" s="1"/>
  <c r="J780" i="14"/>
  <c r="L780" i="14" s="1"/>
  <c r="K780" i="14"/>
  <c r="J781" i="14"/>
  <c r="L781" i="14" s="1"/>
  <c r="K781" i="14"/>
  <c r="J782" i="14"/>
  <c r="K782" i="14"/>
  <c r="L782" i="14"/>
  <c r="J783" i="14"/>
  <c r="K783" i="14"/>
  <c r="L783" i="14" s="1"/>
  <c r="J784" i="14"/>
  <c r="L784" i="14" s="1"/>
  <c r="K784" i="14"/>
  <c r="J785" i="14"/>
  <c r="L785" i="14" s="1"/>
  <c r="K785" i="14"/>
  <c r="J786" i="14"/>
  <c r="K786" i="14"/>
  <c r="L786" i="14"/>
  <c r="J787" i="14"/>
  <c r="K787" i="14"/>
  <c r="L787" i="14" s="1"/>
  <c r="J788" i="14"/>
  <c r="L788" i="14" s="1"/>
  <c r="K788" i="14"/>
  <c r="J789" i="14"/>
  <c r="L789" i="14" s="1"/>
  <c r="K789" i="14"/>
  <c r="J790" i="14"/>
  <c r="K790" i="14"/>
  <c r="L790" i="14"/>
  <c r="J791" i="14"/>
  <c r="K791" i="14"/>
  <c r="L791" i="14" s="1"/>
  <c r="J792" i="14"/>
  <c r="L792" i="14" s="1"/>
  <c r="K792" i="14"/>
  <c r="J793" i="14"/>
  <c r="L793" i="14" s="1"/>
  <c r="K793" i="14"/>
  <c r="J794" i="14"/>
  <c r="K794" i="14"/>
  <c r="L794" i="14"/>
  <c r="J795" i="14"/>
  <c r="K795" i="14"/>
  <c r="L795" i="14" s="1"/>
  <c r="J796" i="14"/>
  <c r="L796" i="14" s="1"/>
  <c r="K796" i="14"/>
  <c r="J797" i="14"/>
  <c r="L797" i="14" s="1"/>
  <c r="K797" i="14"/>
  <c r="J798" i="14"/>
  <c r="K798" i="14"/>
  <c r="L798" i="14"/>
  <c r="J799" i="14"/>
  <c r="K799" i="14"/>
  <c r="L799" i="14" s="1"/>
  <c r="J800" i="14"/>
  <c r="L800" i="14" s="1"/>
  <c r="K800" i="14"/>
  <c r="J801" i="14"/>
  <c r="L801" i="14" s="1"/>
  <c r="K801" i="14"/>
  <c r="J802" i="14"/>
  <c r="K802" i="14"/>
  <c r="L802" i="14"/>
  <c r="J803" i="14"/>
  <c r="K803" i="14"/>
  <c r="L803" i="14" s="1"/>
  <c r="J804" i="14"/>
  <c r="L804" i="14" s="1"/>
  <c r="K804" i="14"/>
  <c r="J805" i="14"/>
  <c r="L805" i="14" s="1"/>
  <c r="K805" i="14"/>
  <c r="J806" i="14"/>
  <c r="K806" i="14"/>
  <c r="L806" i="14"/>
  <c r="J807" i="14"/>
  <c r="K807" i="14"/>
  <c r="L807" i="14" s="1"/>
  <c r="J808" i="14"/>
  <c r="L808" i="14" s="1"/>
  <c r="K808" i="14"/>
  <c r="J809" i="14"/>
  <c r="L809" i="14" s="1"/>
  <c r="K809" i="14"/>
  <c r="J810" i="14"/>
  <c r="K810" i="14"/>
  <c r="L810" i="14"/>
  <c r="J811" i="14"/>
  <c r="K811" i="14"/>
  <c r="L811" i="14" s="1"/>
  <c r="J812" i="14"/>
  <c r="L812" i="14" s="1"/>
  <c r="K812" i="14"/>
  <c r="J813" i="14"/>
  <c r="L813" i="14" s="1"/>
  <c r="K813" i="14"/>
  <c r="J814" i="14"/>
  <c r="K814" i="14"/>
  <c r="L814" i="14"/>
  <c r="J815" i="14"/>
  <c r="K815" i="14"/>
  <c r="L815" i="14" s="1"/>
  <c r="J816" i="14"/>
  <c r="L816" i="14" s="1"/>
  <c r="K816" i="14"/>
  <c r="J817" i="14"/>
  <c r="L817" i="14" s="1"/>
  <c r="K817" i="14"/>
  <c r="J818" i="14"/>
  <c r="K818" i="14"/>
  <c r="L818" i="14"/>
  <c r="J819" i="14"/>
  <c r="K819" i="14"/>
  <c r="L819" i="14" s="1"/>
  <c r="J820" i="14"/>
  <c r="L820" i="14" s="1"/>
  <c r="K820" i="14"/>
  <c r="J821" i="14"/>
  <c r="L821" i="14" s="1"/>
  <c r="K821"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15" i="14"/>
  <c r="Y205" i="9"/>
  <c r="Y206" i="9"/>
  <c r="Y207" i="9"/>
  <c r="Y208" i="9"/>
  <c r="Y209" i="9"/>
  <c r="Y210" i="9"/>
  <c r="Y211" i="9"/>
  <c r="Y212" i="9"/>
  <c r="Y213" i="9"/>
  <c r="Y214" i="9"/>
  <c r="Y215" i="9"/>
  <c r="Y216" i="9"/>
  <c r="Y217" i="9"/>
  <c r="Y218" i="9"/>
  <c r="Y219" i="9"/>
  <c r="X205" i="9"/>
  <c r="X206" i="9"/>
  <c r="X207" i="9"/>
  <c r="X208" i="9"/>
  <c r="X209" i="9"/>
  <c r="X210" i="9"/>
  <c r="X211" i="9"/>
  <c r="X212" i="9"/>
  <c r="X213" i="9"/>
  <c r="X214" i="9"/>
  <c r="X215" i="9"/>
  <c r="X216" i="9"/>
  <c r="X217" i="9"/>
  <c r="X218" i="9"/>
  <c r="X219" i="9"/>
  <c r="W63" i="9"/>
  <c r="L678" i="14" l="1"/>
  <c r="L670" i="14"/>
  <c r="L662" i="14"/>
  <c r="L654" i="14"/>
  <c r="L646" i="14"/>
  <c r="L638" i="14"/>
  <c r="L630" i="14"/>
  <c r="L622" i="14"/>
  <c r="L614" i="14"/>
  <c r="L606" i="14"/>
  <c r="L598" i="14"/>
  <c r="L590" i="14"/>
  <c r="L582" i="14"/>
  <c r="L574" i="14"/>
  <c r="L566" i="14"/>
  <c r="L558" i="14"/>
  <c r="L550" i="14"/>
  <c r="L542" i="14"/>
  <c r="L534" i="14"/>
  <c r="L526" i="14"/>
  <c r="L518" i="14"/>
  <c r="L510" i="14"/>
  <c r="L502" i="14"/>
  <c r="L494" i="14"/>
  <c r="L486" i="14"/>
  <c r="L478" i="14"/>
  <c r="L470" i="14"/>
  <c r="L462" i="14"/>
  <c r="L454" i="14"/>
  <c r="L446" i="14"/>
  <c r="L438" i="14"/>
  <c r="L435" i="14"/>
  <c r="L430" i="14"/>
  <c r="L428" i="14"/>
  <c r="L427" i="14"/>
  <c r="L422" i="14"/>
  <c r="L419" i="14"/>
  <c r="L414" i="14"/>
  <c r="L412" i="14"/>
  <c r="L411" i="14"/>
  <c r="L406" i="14"/>
  <c r="L403" i="14"/>
  <c r="L395" i="14"/>
  <c r="L394" i="14"/>
  <c r="L392" i="14"/>
  <c r="L387" i="14"/>
  <c r="L386" i="14"/>
  <c r="L384" i="14"/>
  <c r="L379" i="14"/>
  <c r="L378" i="14"/>
  <c r="L376" i="14"/>
  <c r="L371" i="14"/>
  <c r="L370" i="14"/>
  <c r="L368" i="14"/>
  <c r="L363" i="14"/>
  <c r="L362" i="14"/>
  <c r="L360" i="14"/>
  <c r="L353" i="14"/>
  <c r="L656" i="14"/>
  <c r="L640" i="14"/>
  <c r="L632" i="14"/>
  <c r="L624" i="14"/>
  <c r="L608" i="14"/>
  <c r="L592" i="14"/>
  <c r="L424" i="14"/>
  <c r="L408" i="14"/>
  <c r="L680" i="14"/>
  <c r="L672" i="14"/>
  <c r="L664" i="14"/>
  <c r="L648" i="14"/>
  <c r="L616" i="14"/>
  <c r="L600" i="14"/>
  <c r="L444" i="14"/>
  <c r="L436" i="14"/>
  <c r="L420" i="14"/>
  <c r="L404" i="14"/>
  <c r="L20" i="14"/>
  <c r="L355" i="14"/>
  <c r="B74" i="9"/>
  <c r="Y59" i="9" s="1"/>
  <c r="B75" i="9"/>
  <c r="Y60" i="9" s="1"/>
  <c r="B76" i="9"/>
  <c r="Y61" i="9" s="1"/>
  <c r="B77" i="9"/>
  <c r="Y62" i="9" s="1"/>
  <c r="B78" i="9"/>
  <c r="Y63" i="9" s="1"/>
  <c r="B79" i="9"/>
  <c r="Y64" i="9" s="1"/>
  <c r="B80" i="9"/>
  <c r="Y65" i="9" s="1"/>
  <c r="B81" i="9"/>
  <c r="Y66" i="9" s="1"/>
  <c r="B82" i="9"/>
  <c r="Y67" i="9" s="1"/>
  <c r="B83" i="9"/>
  <c r="Y68" i="9" s="1"/>
  <c r="B84" i="9"/>
  <c r="Y69" i="9" s="1"/>
  <c r="B85" i="9"/>
  <c r="Y70" i="9" s="1"/>
  <c r="B86" i="9"/>
  <c r="Y71" i="9" s="1"/>
  <c r="B87" i="9"/>
  <c r="Y72" i="9" s="1"/>
  <c r="B88" i="9"/>
  <c r="Y73" i="9" s="1"/>
  <c r="B89" i="9"/>
  <c r="Y74" i="9" s="1"/>
  <c r="B90" i="9"/>
  <c r="Y75" i="9" s="1"/>
  <c r="B91" i="9"/>
  <c r="Y76" i="9" s="1"/>
  <c r="B92" i="9"/>
  <c r="Y77" i="9" s="1"/>
  <c r="B93" i="9"/>
  <c r="Y78" i="9" s="1"/>
  <c r="B94" i="9"/>
  <c r="Y79" i="9" s="1"/>
  <c r="B95" i="9"/>
  <c r="Y80" i="9" s="1"/>
  <c r="B96" i="9"/>
  <c r="Y81" i="9" s="1"/>
  <c r="B97" i="9"/>
  <c r="Y82" i="9" s="1"/>
  <c r="B98" i="9"/>
  <c r="Y83" i="9" s="1"/>
  <c r="B99" i="9"/>
  <c r="Y84" i="9" s="1"/>
  <c r="B100" i="9"/>
  <c r="Y85" i="9" s="1"/>
  <c r="B101" i="9"/>
  <c r="Y86" i="9" s="1"/>
  <c r="B102" i="9"/>
  <c r="Y87" i="9" s="1"/>
  <c r="B103" i="9"/>
  <c r="Y88" i="9" s="1"/>
  <c r="B104" i="9"/>
  <c r="Y89" i="9" s="1"/>
  <c r="B105" i="9"/>
  <c r="Y90" i="9" s="1"/>
  <c r="B106" i="9"/>
  <c r="Y91" i="9" s="1"/>
  <c r="B107" i="9"/>
  <c r="Y92" i="9" s="1"/>
  <c r="B108" i="9"/>
  <c r="Y93" i="9" s="1"/>
  <c r="B109" i="9"/>
  <c r="Y94" i="9" s="1"/>
  <c r="B110" i="9"/>
  <c r="Y95" i="9" s="1"/>
  <c r="B111" i="9"/>
  <c r="Y96" i="9" s="1"/>
  <c r="B112" i="9"/>
  <c r="Y97" i="9" s="1"/>
  <c r="B113" i="9"/>
  <c r="Y98" i="9" s="1"/>
  <c r="B114" i="9"/>
  <c r="Y99" i="9" s="1"/>
  <c r="B115" i="9"/>
  <c r="Y100" i="9" s="1"/>
  <c r="B116" i="9"/>
  <c r="Y101" i="9" s="1"/>
  <c r="B117" i="9"/>
  <c r="Y102" i="9" s="1"/>
  <c r="B118" i="9"/>
  <c r="Y103" i="9" s="1"/>
  <c r="B119" i="9"/>
  <c r="Y104" i="9" s="1"/>
  <c r="B120" i="9"/>
  <c r="Y105" i="9" s="1"/>
  <c r="B121" i="9"/>
  <c r="Y106" i="9" s="1"/>
  <c r="B122" i="9"/>
  <c r="Y107" i="9" s="1"/>
  <c r="B123" i="9"/>
  <c r="Y108" i="9" s="1"/>
  <c r="B124" i="9"/>
  <c r="Y109" i="9" s="1"/>
  <c r="B125" i="9"/>
  <c r="Y110" i="9" s="1"/>
  <c r="B126" i="9"/>
  <c r="Y111" i="9" s="1"/>
  <c r="B127" i="9"/>
  <c r="Y112" i="9" s="1"/>
  <c r="B128" i="9"/>
  <c r="Y113" i="9" s="1"/>
  <c r="B129" i="9"/>
  <c r="Y114" i="9" s="1"/>
  <c r="B130" i="9"/>
  <c r="Y115" i="9" s="1"/>
  <c r="B131" i="9"/>
  <c r="Y116" i="9" s="1"/>
  <c r="B132" i="9"/>
  <c r="Y117" i="9" s="1"/>
  <c r="B133" i="9"/>
  <c r="Y118" i="9" s="1"/>
  <c r="B134" i="9"/>
  <c r="Y119" i="9" s="1"/>
  <c r="B135" i="9"/>
  <c r="Y120" i="9" s="1"/>
  <c r="B136" i="9"/>
  <c r="Y121" i="9" s="1"/>
  <c r="B137" i="9"/>
  <c r="Y122" i="9" s="1"/>
  <c r="B138" i="9"/>
  <c r="Y123" i="9" s="1"/>
  <c r="B139" i="9"/>
  <c r="Y124" i="9" s="1"/>
  <c r="B140" i="9"/>
  <c r="Y125" i="9" s="1"/>
  <c r="B141" i="9"/>
  <c r="Y126" i="9" s="1"/>
  <c r="B142" i="9"/>
  <c r="Y127" i="9" s="1"/>
  <c r="B143" i="9"/>
  <c r="Y128" i="9" s="1"/>
  <c r="B144" i="9"/>
  <c r="Y129" i="9" s="1"/>
  <c r="B145" i="9"/>
  <c r="Y130" i="9" s="1"/>
  <c r="B146" i="9"/>
  <c r="Y131" i="9" s="1"/>
  <c r="B147" i="9"/>
  <c r="Y132" i="9" s="1"/>
  <c r="B148" i="9"/>
  <c r="Y133" i="9" s="1"/>
  <c r="B149" i="9"/>
  <c r="Y134" i="9" s="1"/>
  <c r="B150" i="9"/>
  <c r="Y135" i="9" s="1"/>
  <c r="B151" i="9"/>
  <c r="Y136" i="9" s="1"/>
  <c r="B152" i="9"/>
  <c r="Y137" i="9" s="1"/>
  <c r="B153" i="9"/>
  <c r="Y138" i="9" s="1"/>
  <c r="B154" i="9"/>
  <c r="Y139" i="9" s="1"/>
  <c r="B155" i="9"/>
  <c r="Y140" i="9" s="1"/>
  <c r="B156" i="9"/>
  <c r="Y141" i="9" s="1"/>
  <c r="B157" i="9"/>
  <c r="Y142" i="9" s="1"/>
  <c r="B158" i="9"/>
  <c r="Y143" i="9" s="1"/>
  <c r="B159" i="9"/>
  <c r="Y144" i="9" s="1"/>
  <c r="B160" i="9"/>
  <c r="Y145" i="9" s="1"/>
  <c r="B161" i="9"/>
  <c r="Y146" i="9" s="1"/>
  <c r="B162" i="9"/>
  <c r="Y147" i="9" s="1"/>
  <c r="B163" i="9"/>
  <c r="Y148" i="9" s="1"/>
  <c r="B164" i="9"/>
  <c r="Y149" i="9" s="1"/>
  <c r="B165" i="9"/>
  <c r="Y150" i="9" s="1"/>
  <c r="B166" i="9"/>
  <c r="Y151" i="9" s="1"/>
  <c r="B167" i="9"/>
  <c r="Y152" i="9" s="1"/>
  <c r="B168" i="9"/>
  <c r="Y153" i="9" s="1"/>
  <c r="B169" i="9"/>
  <c r="Y154" i="9" s="1"/>
  <c r="B170" i="9"/>
  <c r="Y155" i="9" s="1"/>
  <c r="B171" i="9"/>
  <c r="Y156" i="9" s="1"/>
  <c r="B172" i="9"/>
  <c r="Y157" i="9" s="1"/>
  <c r="B173" i="9"/>
  <c r="Y158" i="9" s="1"/>
  <c r="B174" i="9"/>
  <c r="Y159" i="9" s="1"/>
  <c r="B175" i="9"/>
  <c r="Y160" i="9" s="1"/>
  <c r="B176" i="9"/>
  <c r="Y161" i="9" s="1"/>
  <c r="B177" i="9"/>
  <c r="Y162" i="9" s="1"/>
  <c r="B178" i="9"/>
  <c r="Y163" i="9" s="1"/>
  <c r="B179" i="9"/>
  <c r="Y164" i="9" s="1"/>
  <c r="B180" i="9"/>
  <c r="Y165" i="9" s="1"/>
  <c r="B181" i="9"/>
  <c r="Y166" i="9" s="1"/>
  <c r="B182" i="9"/>
  <c r="Y167" i="9" s="1"/>
  <c r="B183" i="9"/>
  <c r="Y168" i="9" s="1"/>
  <c r="B184" i="9"/>
  <c r="Y169" i="9" s="1"/>
  <c r="B185" i="9"/>
  <c r="Y170" i="9" s="1"/>
  <c r="B186" i="9"/>
  <c r="Y171" i="9" s="1"/>
  <c r="B187" i="9"/>
  <c r="Y172" i="9" s="1"/>
  <c r="B188" i="9"/>
  <c r="Y173" i="9" s="1"/>
  <c r="B189" i="9"/>
  <c r="Y174" i="9" s="1"/>
  <c r="B190" i="9"/>
  <c r="Y175" i="9" s="1"/>
  <c r="B191" i="9"/>
  <c r="Y176" i="9" s="1"/>
  <c r="B192" i="9"/>
  <c r="Y177" i="9" s="1"/>
  <c r="B193" i="9"/>
  <c r="Y178" i="9" s="1"/>
  <c r="B194" i="9"/>
  <c r="Y179" i="9" s="1"/>
  <c r="B195" i="9"/>
  <c r="Y180" i="9" s="1"/>
  <c r="B196" i="9"/>
  <c r="Y181" i="9" s="1"/>
  <c r="B197" i="9"/>
  <c r="Y182" i="9" s="1"/>
  <c r="B198" i="9"/>
  <c r="Y183" i="9" s="1"/>
  <c r="B199" i="9"/>
  <c r="Y184" i="9" s="1"/>
  <c r="B200" i="9"/>
  <c r="Y185" i="9" s="1"/>
  <c r="B201" i="9"/>
  <c r="Y186" i="9" s="1"/>
  <c r="B202" i="9"/>
  <c r="Y187" i="9" s="1"/>
  <c r="B203" i="9"/>
  <c r="Y188" i="9" s="1"/>
  <c r="B204" i="9"/>
  <c r="Y189" i="9" s="1"/>
  <c r="B205" i="9"/>
  <c r="Y190" i="9" s="1"/>
  <c r="B206" i="9"/>
  <c r="Y191" i="9" s="1"/>
  <c r="B207" i="9"/>
  <c r="Y192" i="9" s="1"/>
  <c r="B208" i="9"/>
  <c r="Y193" i="9" s="1"/>
  <c r="B209" i="9"/>
  <c r="Y194" i="9" s="1"/>
  <c r="B210" i="9"/>
  <c r="Y195" i="9" s="1"/>
  <c r="B211" i="9"/>
  <c r="Y196" i="9" s="1"/>
  <c r="B212" i="9"/>
  <c r="Y197" i="9" s="1"/>
  <c r="B213" i="9"/>
  <c r="Y198" i="9" s="1"/>
  <c r="B214" i="9"/>
  <c r="Y199" i="9" s="1"/>
  <c r="B215" i="9"/>
  <c r="Y200" i="9" s="1"/>
  <c r="B216" i="9"/>
  <c r="Y201" i="9" s="1"/>
  <c r="B217" i="9"/>
  <c r="Y202" i="9" s="1"/>
  <c r="B218" i="9"/>
  <c r="Y203" i="9" s="1"/>
  <c r="B219" i="9"/>
  <c r="Y204" i="9" s="1"/>
  <c r="B62" i="9"/>
  <c r="B63" i="9"/>
  <c r="B64" i="9"/>
  <c r="B65" i="9"/>
  <c r="Y50" i="9" s="1"/>
  <c r="B66" i="9"/>
  <c r="Y51" i="9" s="1"/>
  <c r="B67" i="9"/>
  <c r="Y52" i="9" s="1"/>
  <c r="B68" i="9"/>
  <c r="Y53" i="9" s="1"/>
  <c r="B69" i="9"/>
  <c r="Y54" i="9" s="1"/>
  <c r="B70" i="9"/>
  <c r="Y55" i="9" s="1"/>
  <c r="B71" i="9"/>
  <c r="Y56" i="9" s="1"/>
  <c r="B72" i="9"/>
  <c r="Y57" i="9" s="1"/>
  <c r="B73" i="9"/>
  <c r="Y58" i="9" s="1"/>
  <c r="W71" i="9"/>
  <c r="T71" i="9" s="1"/>
  <c r="X56" i="9" s="1"/>
  <c r="W72" i="9"/>
  <c r="T72" i="9" s="1"/>
  <c r="X57" i="9" s="1"/>
  <c r="W73" i="9"/>
  <c r="T73" i="9" s="1"/>
  <c r="X58" i="9" s="1"/>
  <c r="W74" i="9"/>
  <c r="T74" i="9" s="1"/>
  <c r="X59" i="9" s="1"/>
  <c r="W75" i="9"/>
  <c r="T75" i="9" s="1"/>
  <c r="X60" i="9" s="1"/>
  <c r="W76" i="9"/>
  <c r="T76" i="9" s="1"/>
  <c r="X61" i="9" s="1"/>
  <c r="W77" i="9"/>
  <c r="T77" i="9" s="1"/>
  <c r="X62" i="9" s="1"/>
  <c r="W78" i="9"/>
  <c r="T78" i="9" s="1"/>
  <c r="X63" i="9" s="1"/>
  <c r="W79" i="9"/>
  <c r="T79" i="9" s="1"/>
  <c r="X64" i="9" s="1"/>
  <c r="W80" i="9"/>
  <c r="T80" i="9" s="1"/>
  <c r="X65" i="9" s="1"/>
  <c r="W81" i="9"/>
  <c r="T81" i="9" s="1"/>
  <c r="X66" i="9" s="1"/>
  <c r="W82" i="9"/>
  <c r="T82" i="9" s="1"/>
  <c r="X67" i="9" s="1"/>
  <c r="W83" i="9"/>
  <c r="T83" i="9" s="1"/>
  <c r="X68" i="9" s="1"/>
  <c r="W84" i="9"/>
  <c r="T84" i="9" s="1"/>
  <c r="X69" i="9" s="1"/>
  <c r="W85" i="9"/>
  <c r="T85" i="9" s="1"/>
  <c r="X70" i="9" s="1"/>
  <c r="W86" i="9"/>
  <c r="T86" i="9" s="1"/>
  <c r="X71" i="9" s="1"/>
  <c r="W87" i="9"/>
  <c r="T87" i="9" s="1"/>
  <c r="X72" i="9" s="1"/>
  <c r="W88" i="9"/>
  <c r="T88" i="9" s="1"/>
  <c r="X73" i="9" s="1"/>
  <c r="W89" i="9"/>
  <c r="T89" i="9" s="1"/>
  <c r="X74" i="9" s="1"/>
  <c r="W90" i="9"/>
  <c r="T90" i="9" s="1"/>
  <c r="X75" i="9" s="1"/>
  <c r="W91" i="9"/>
  <c r="T91" i="9" s="1"/>
  <c r="X76" i="9" s="1"/>
  <c r="W92" i="9"/>
  <c r="T92" i="9" s="1"/>
  <c r="X77" i="9" s="1"/>
  <c r="W93" i="9"/>
  <c r="T93" i="9" s="1"/>
  <c r="X78" i="9" s="1"/>
  <c r="W94" i="9"/>
  <c r="T94" i="9" s="1"/>
  <c r="X79" i="9" s="1"/>
  <c r="W95" i="9"/>
  <c r="T95" i="9" s="1"/>
  <c r="X80" i="9" s="1"/>
  <c r="W96" i="9"/>
  <c r="T96" i="9" s="1"/>
  <c r="X81" i="9" s="1"/>
  <c r="W97" i="9"/>
  <c r="T97" i="9" s="1"/>
  <c r="X82" i="9" s="1"/>
  <c r="W98" i="9"/>
  <c r="T98" i="9" s="1"/>
  <c r="X83" i="9" s="1"/>
  <c r="W99" i="9"/>
  <c r="T99" i="9" s="1"/>
  <c r="X84" i="9" s="1"/>
  <c r="W100" i="9"/>
  <c r="T100" i="9" s="1"/>
  <c r="X85" i="9" s="1"/>
  <c r="W101" i="9"/>
  <c r="T101" i="9" s="1"/>
  <c r="X86" i="9" s="1"/>
  <c r="W102" i="9"/>
  <c r="T102" i="9" s="1"/>
  <c r="X87" i="9" s="1"/>
  <c r="W103" i="9"/>
  <c r="T103" i="9" s="1"/>
  <c r="X88" i="9" s="1"/>
  <c r="W104" i="9"/>
  <c r="T104" i="9" s="1"/>
  <c r="X89" i="9" s="1"/>
  <c r="W105" i="9"/>
  <c r="T105" i="9" s="1"/>
  <c r="X90" i="9" s="1"/>
  <c r="W106" i="9"/>
  <c r="T106" i="9" s="1"/>
  <c r="X91" i="9" s="1"/>
  <c r="W107" i="9"/>
  <c r="T107" i="9" s="1"/>
  <c r="X92" i="9" s="1"/>
  <c r="W108" i="9"/>
  <c r="T108" i="9" s="1"/>
  <c r="X93" i="9" s="1"/>
  <c r="W109" i="9"/>
  <c r="T109" i="9" s="1"/>
  <c r="X94" i="9" s="1"/>
  <c r="W110" i="9"/>
  <c r="T110" i="9" s="1"/>
  <c r="X95" i="9" s="1"/>
  <c r="W111" i="9"/>
  <c r="T111" i="9" s="1"/>
  <c r="X96" i="9" s="1"/>
  <c r="W112" i="9"/>
  <c r="T112" i="9" s="1"/>
  <c r="X97" i="9" s="1"/>
  <c r="W113" i="9"/>
  <c r="T113" i="9" s="1"/>
  <c r="X98" i="9" s="1"/>
  <c r="W114" i="9"/>
  <c r="T114" i="9" s="1"/>
  <c r="X99" i="9" s="1"/>
  <c r="W115" i="9"/>
  <c r="T115" i="9" s="1"/>
  <c r="X100" i="9" s="1"/>
  <c r="W116" i="9"/>
  <c r="T116" i="9" s="1"/>
  <c r="X101" i="9" s="1"/>
  <c r="W117" i="9"/>
  <c r="T117" i="9" s="1"/>
  <c r="X102" i="9" s="1"/>
  <c r="W118" i="9"/>
  <c r="T118" i="9" s="1"/>
  <c r="X103" i="9" s="1"/>
  <c r="W119" i="9"/>
  <c r="T119" i="9" s="1"/>
  <c r="X104" i="9" s="1"/>
  <c r="W120" i="9"/>
  <c r="T120" i="9" s="1"/>
  <c r="X105" i="9" s="1"/>
  <c r="W121" i="9"/>
  <c r="T121" i="9" s="1"/>
  <c r="X106" i="9" s="1"/>
  <c r="W122" i="9"/>
  <c r="T122" i="9" s="1"/>
  <c r="X107" i="9" s="1"/>
  <c r="W123" i="9"/>
  <c r="T123" i="9" s="1"/>
  <c r="X108" i="9" s="1"/>
  <c r="W124" i="9"/>
  <c r="T124" i="9" s="1"/>
  <c r="X109" i="9" s="1"/>
  <c r="W125" i="9"/>
  <c r="T125" i="9" s="1"/>
  <c r="X110" i="9" s="1"/>
  <c r="W126" i="9"/>
  <c r="T126" i="9" s="1"/>
  <c r="X111" i="9" s="1"/>
  <c r="W127" i="9"/>
  <c r="T127" i="9" s="1"/>
  <c r="X112" i="9" s="1"/>
  <c r="W128" i="9"/>
  <c r="T128" i="9" s="1"/>
  <c r="X113" i="9" s="1"/>
  <c r="W129" i="9"/>
  <c r="T129" i="9" s="1"/>
  <c r="X114" i="9" s="1"/>
  <c r="W130" i="9"/>
  <c r="T130" i="9" s="1"/>
  <c r="X115" i="9" s="1"/>
  <c r="W131" i="9"/>
  <c r="T131" i="9" s="1"/>
  <c r="X116" i="9" s="1"/>
  <c r="W132" i="9"/>
  <c r="T132" i="9" s="1"/>
  <c r="X117" i="9" s="1"/>
  <c r="W133" i="9"/>
  <c r="T133" i="9" s="1"/>
  <c r="X118" i="9" s="1"/>
  <c r="W134" i="9"/>
  <c r="T134" i="9" s="1"/>
  <c r="X119" i="9" s="1"/>
  <c r="W135" i="9"/>
  <c r="T135" i="9" s="1"/>
  <c r="X120" i="9" s="1"/>
  <c r="W136" i="9"/>
  <c r="T136" i="9" s="1"/>
  <c r="X121" i="9" s="1"/>
  <c r="W137" i="9"/>
  <c r="T137" i="9" s="1"/>
  <c r="X122" i="9" s="1"/>
  <c r="W138" i="9"/>
  <c r="T138" i="9" s="1"/>
  <c r="X123" i="9" s="1"/>
  <c r="W139" i="9"/>
  <c r="T139" i="9" s="1"/>
  <c r="X124" i="9" s="1"/>
  <c r="W140" i="9"/>
  <c r="T140" i="9" s="1"/>
  <c r="X125" i="9" s="1"/>
  <c r="W141" i="9"/>
  <c r="T141" i="9" s="1"/>
  <c r="X126" i="9" s="1"/>
  <c r="W142" i="9"/>
  <c r="T142" i="9" s="1"/>
  <c r="X127" i="9" s="1"/>
  <c r="W143" i="9"/>
  <c r="T143" i="9" s="1"/>
  <c r="X128" i="9" s="1"/>
  <c r="W144" i="9"/>
  <c r="T144" i="9" s="1"/>
  <c r="X129" i="9" s="1"/>
  <c r="W145" i="9"/>
  <c r="T145" i="9" s="1"/>
  <c r="X130" i="9" s="1"/>
  <c r="W146" i="9"/>
  <c r="T146" i="9" s="1"/>
  <c r="X131" i="9" s="1"/>
  <c r="W147" i="9"/>
  <c r="T147" i="9" s="1"/>
  <c r="X132" i="9" s="1"/>
  <c r="W148" i="9"/>
  <c r="T148" i="9" s="1"/>
  <c r="X133" i="9" s="1"/>
  <c r="W149" i="9"/>
  <c r="T149" i="9" s="1"/>
  <c r="X134" i="9" s="1"/>
  <c r="W150" i="9"/>
  <c r="T150" i="9" s="1"/>
  <c r="X135" i="9" s="1"/>
  <c r="W151" i="9"/>
  <c r="T151" i="9" s="1"/>
  <c r="X136" i="9" s="1"/>
  <c r="W152" i="9"/>
  <c r="T152" i="9" s="1"/>
  <c r="X137" i="9" s="1"/>
  <c r="W153" i="9"/>
  <c r="T153" i="9" s="1"/>
  <c r="X138" i="9" s="1"/>
  <c r="W154" i="9"/>
  <c r="T154" i="9" s="1"/>
  <c r="X139" i="9" s="1"/>
  <c r="W155" i="9"/>
  <c r="T155" i="9" s="1"/>
  <c r="X140" i="9" s="1"/>
  <c r="W156" i="9"/>
  <c r="T156" i="9" s="1"/>
  <c r="X141" i="9" s="1"/>
  <c r="W157" i="9"/>
  <c r="T157" i="9" s="1"/>
  <c r="X142" i="9" s="1"/>
  <c r="W158" i="9"/>
  <c r="T158" i="9" s="1"/>
  <c r="X143" i="9" s="1"/>
  <c r="W159" i="9"/>
  <c r="T159" i="9" s="1"/>
  <c r="X144" i="9" s="1"/>
  <c r="W160" i="9"/>
  <c r="T160" i="9" s="1"/>
  <c r="X145" i="9" s="1"/>
  <c r="W161" i="9"/>
  <c r="T161" i="9" s="1"/>
  <c r="X146" i="9" s="1"/>
  <c r="W162" i="9"/>
  <c r="T162" i="9" s="1"/>
  <c r="X147" i="9" s="1"/>
  <c r="W163" i="9"/>
  <c r="T163" i="9" s="1"/>
  <c r="X148" i="9" s="1"/>
  <c r="W164" i="9"/>
  <c r="T164" i="9" s="1"/>
  <c r="X149" i="9" s="1"/>
  <c r="W165" i="9"/>
  <c r="T165" i="9" s="1"/>
  <c r="X150" i="9" s="1"/>
  <c r="W166" i="9"/>
  <c r="T166" i="9" s="1"/>
  <c r="X151" i="9" s="1"/>
  <c r="W167" i="9"/>
  <c r="T167" i="9" s="1"/>
  <c r="X152" i="9" s="1"/>
  <c r="W168" i="9"/>
  <c r="T168" i="9" s="1"/>
  <c r="X153" i="9" s="1"/>
  <c r="W169" i="9"/>
  <c r="T169" i="9" s="1"/>
  <c r="X154" i="9" s="1"/>
  <c r="W170" i="9"/>
  <c r="T170" i="9" s="1"/>
  <c r="X155" i="9" s="1"/>
  <c r="W171" i="9"/>
  <c r="T171" i="9" s="1"/>
  <c r="X156" i="9" s="1"/>
  <c r="W172" i="9"/>
  <c r="T172" i="9" s="1"/>
  <c r="X157" i="9" s="1"/>
  <c r="W173" i="9"/>
  <c r="T173" i="9" s="1"/>
  <c r="X158" i="9" s="1"/>
  <c r="W174" i="9"/>
  <c r="T174" i="9" s="1"/>
  <c r="X159" i="9" s="1"/>
  <c r="W175" i="9"/>
  <c r="T175" i="9" s="1"/>
  <c r="X160" i="9" s="1"/>
  <c r="W176" i="9"/>
  <c r="T176" i="9" s="1"/>
  <c r="X161" i="9" s="1"/>
  <c r="W177" i="9"/>
  <c r="T177" i="9" s="1"/>
  <c r="X162" i="9" s="1"/>
  <c r="W178" i="9"/>
  <c r="T178" i="9" s="1"/>
  <c r="X163" i="9" s="1"/>
  <c r="W179" i="9"/>
  <c r="T179" i="9" s="1"/>
  <c r="X164" i="9" s="1"/>
  <c r="W180" i="9"/>
  <c r="T180" i="9" s="1"/>
  <c r="X165" i="9" s="1"/>
  <c r="W181" i="9"/>
  <c r="T181" i="9" s="1"/>
  <c r="X166" i="9" s="1"/>
  <c r="W182" i="9"/>
  <c r="T182" i="9" s="1"/>
  <c r="X167" i="9" s="1"/>
  <c r="W183" i="9"/>
  <c r="T183" i="9" s="1"/>
  <c r="X168" i="9" s="1"/>
  <c r="W184" i="9"/>
  <c r="T184" i="9" s="1"/>
  <c r="X169" i="9" s="1"/>
  <c r="W185" i="9"/>
  <c r="T185" i="9" s="1"/>
  <c r="X170" i="9" s="1"/>
  <c r="W186" i="9"/>
  <c r="T186" i="9" s="1"/>
  <c r="X171" i="9" s="1"/>
  <c r="W187" i="9"/>
  <c r="T187" i="9" s="1"/>
  <c r="X172" i="9" s="1"/>
  <c r="W188" i="9"/>
  <c r="T188" i="9" s="1"/>
  <c r="X173" i="9" s="1"/>
  <c r="W189" i="9"/>
  <c r="T189" i="9" s="1"/>
  <c r="X174" i="9" s="1"/>
  <c r="W190" i="9"/>
  <c r="T190" i="9" s="1"/>
  <c r="X175" i="9" s="1"/>
  <c r="W191" i="9"/>
  <c r="T191" i="9" s="1"/>
  <c r="X176" i="9" s="1"/>
  <c r="W192" i="9"/>
  <c r="T192" i="9" s="1"/>
  <c r="X177" i="9" s="1"/>
  <c r="W193" i="9"/>
  <c r="T193" i="9" s="1"/>
  <c r="X178" i="9" s="1"/>
  <c r="W194" i="9"/>
  <c r="T194" i="9" s="1"/>
  <c r="X179" i="9" s="1"/>
  <c r="W195" i="9"/>
  <c r="T195" i="9" s="1"/>
  <c r="X180" i="9" s="1"/>
  <c r="W196" i="9"/>
  <c r="T196" i="9" s="1"/>
  <c r="X181" i="9" s="1"/>
  <c r="W197" i="9"/>
  <c r="T197" i="9" s="1"/>
  <c r="X182" i="9" s="1"/>
  <c r="W198" i="9"/>
  <c r="T198" i="9" s="1"/>
  <c r="X183" i="9" s="1"/>
  <c r="W199" i="9"/>
  <c r="T199" i="9" s="1"/>
  <c r="X184" i="9" s="1"/>
  <c r="W200" i="9"/>
  <c r="T200" i="9" s="1"/>
  <c r="X185" i="9" s="1"/>
  <c r="W201" i="9"/>
  <c r="T201" i="9" s="1"/>
  <c r="X186" i="9" s="1"/>
  <c r="W202" i="9"/>
  <c r="T202" i="9" s="1"/>
  <c r="X187" i="9" s="1"/>
  <c r="W203" i="9"/>
  <c r="T203" i="9" s="1"/>
  <c r="X188" i="9" s="1"/>
  <c r="W204" i="9"/>
  <c r="T204" i="9" s="1"/>
  <c r="X189" i="9" s="1"/>
  <c r="W205" i="9"/>
  <c r="T205" i="9" s="1"/>
  <c r="X190" i="9" s="1"/>
  <c r="W206" i="9"/>
  <c r="T206" i="9" s="1"/>
  <c r="X191" i="9" s="1"/>
  <c r="W207" i="9"/>
  <c r="T207" i="9" s="1"/>
  <c r="X192" i="9" s="1"/>
  <c r="W208" i="9"/>
  <c r="T208" i="9" s="1"/>
  <c r="X193" i="9" s="1"/>
  <c r="W209" i="9"/>
  <c r="T209" i="9" s="1"/>
  <c r="X194" i="9" s="1"/>
  <c r="W210" i="9"/>
  <c r="T210" i="9" s="1"/>
  <c r="X195" i="9" s="1"/>
  <c r="W211" i="9"/>
  <c r="T211" i="9" s="1"/>
  <c r="X196" i="9" s="1"/>
  <c r="W212" i="9"/>
  <c r="T212" i="9" s="1"/>
  <c r="X197" i="9" s="1"/>
  <c r="W213" i="9"/>
  <c r="T213" i="9" s="1"/>
  <c r="X198" i="9" s="1"/>
  <c r="W214" i="9"/>
  <c r="T214" i="9" s="1"/>
  <c r="X199" i="9" s="1"/>
  <c r="W215" i="9"/>
  <c r="T215" i="9" s="1"/>
  <c r="X200" i="9" s="1"/>
  <c r="W216" i="9"/>
  <c r="T216" i="9" s="1"/>
  <c r="X201" i="9" s="1"/>
  <c r="W217" i="9"/>
  <c r="T217" i="9" s="1"/>
  <c r="X202" i="9" s="1"/>
  <c r="W218" i="9"/>
  <c r="T218" i="9" s="1"/>
  <c r="X203" i="9" s="1"/>
  <c r="W219" i="9"/>
  <c r="T219" i="9" s="1"/>
  <c r="X204" i="9" s="1"/>
  <c r="W65" i="9"/>
  <c r="T65" i="9" s="1"/>
  <c r="X50" i="9" s="1"/>
  <c r="W66" i="9"/>
  <c r="T66" i="9" s="1"/>
  <c r="X51" i="9" s="1"/>
  <c r="W67" i="9"/>
  <c r="T67" i="9" s="1"/>
  <c r="X52" i="9" s="1"/>
  <c r="W68" i="9"/>
  <c r="T68" i="9" s="1"/>
  <c r="X53" i="9" s="1"/>
  <c r="W69" i="9"/>
  <c r="T69" i="9" s="1"/>
  <c r="X54" i="9" s="1"/>
  <c r="W70" i="9"/>
  <c r="T70" i="9" s="1"/>
  <c r="X55" i="9" s="1"/>
  <c r="B19" i="9" l="1"/>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Y49" i="9"/>
  <c r="B17" i="9" l="1"/>
  <c r="K15" i="14"/>
  <c r="K14" i="14"/>
  <c r="B14" i="14" l="1"/>
  <c r="J15" i="14" l="1"/>
  <c r="L15" i="14" s="1"/>
  <c r="J14" i="14"/>
  <c r="L14" i="14" s="1"/>
  <c r="B18" i="9" l="1"/>
  <c r="B61" i="8" l="1"/>
  <c r="B60" i="8"/>
  <c r="Y16" i="9" l="1"/>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W31" i="9"/>
  <c r="T31" i="9" s="1"/>
  <c r="W32" i="9"/>
  <c r="T32" i="9" s="1"/>
  <c r="W33" i="9"/>
  <c r="T33" i="9" s="1"/>
  <c r="W34" i="9"/>
  <c r="T34" i="9" s="1"/>
  <c r="W35" i="9"/>
  <c r="T35" i="9" s="1"/>
  <c r="W36" i="9"/>
  <c r="T36" i="9" s="1"/>
  <c r="W37" i="9"/>
  <c r="T37" i="9" s="1"/>
  <c r="W38" i="9"/>
  <c r="T38" i="9" s="1"/>
  <c r="W39" i="9"/>
  <c r="T39" i="9" s="1"/>
  <c r="W40" i="9"/>
  <c r="T40" i="9" s="1"/>
  <c r="W41" i="9"/>
  <c r="T41" i="9" s="1"/>
  <c r="W42" i="9"/>
  <c r="T42" i="9" s="1"/>
  <c r="W43" i="9"/>
  <c r="T43" i="9" s="1"/>
  <c r="W44" i="9"/>
  <c r="T44" i="9" s="1"/>
  <c r="W45" i="9"/>
  <c r="T45" i="9" s="1"/>
  <c r="W46" i="9"/>
  <c r="T46" i="9" s="1"/>
  <c r="W47" i="9"/>
  <c r="T47" i="9" s="1"/>
  <c r="W48" i="9"/>
  <c r="T48" i="9" s="1"/>
  <c r="W49" i="9"/>
  <c r="T49" i="9" s="1"/>
  <c r="W50" i="9"/>
  <c r="T50" i="9" s="1"/>
  <c r="W51" i="9"/>
  <c r="T51" i="9" s="1"/>
  <c r="W52" i="9"/>
  <c r="T52" i="9" s="1"/>
  <c r="W53" i="9"/>
  <c r="T53" i="9" s="1"/>
  <c r="W54" i="9"/>
  <c r="T54" i="9" s="1"/>
  <c r="W55" i="9"/>
  <c r="T55" i="9" s="1"/>
  <c r="W56" i="9"/>
  <c r="T56" i="9" s="1"/>
  <c r="W57" i="9"/>
  <c r="T57" i="9" s="1"/>
  <c r="W58" i="9"/>
  <c r="T58" i="9" s="1"/>
  <c r="W59" i="9"/>
  <c r="T59" i="9" s="1"/>
  <c r="W60" i="9"/>
  <c r="T60" i="9" s="1"/>
  <c r="W61" i="9"/>
  <c r="T61" i="9" s="1"/>
  <c r="W62" i="9"/>
  <c r="T62" i="9" s="1"/>
  <c r="X47" i="9" s="1"/>
  <c r="T63" i="9"/>
  <c r="X48" i="9" s="1"/>
  <c r="W64" i="9"/>
  <c r="T64" i="9" s="1"/>
  <c r="X49" i="9" s="1"/>
  <c r="Y2" i="9"/>
  <c r="Y3" i="9"/>
  <c r="Y4" i="9"/>
  <c r="Y5" i="9"/>
  <c r="Y6" i="9"/>
  <c r="Y7" i="9"/>
  <c r="Y8" i="9"/>
  <c r="Y9" i="9"/>
  <c r="Y10" i="9"/>
  <c r="Y11" i="9"/>
  <c r="Y12" i="9"/>
  <c r="Y13" i="9"/>
  <c r="Y14" i="9"/>
  <c r="Y15" i="9"/>
  <c r="W30" i="9"/>
  <c r="T30" i="9" s="1"/>
  <c r="W29" i="9"/>
  <c r="T29" i="9" s="1"/>
  <c r="W28" i="9"/>
  <c r="T28" i="9" s="1"/>
  <c r="W27" i="9"/>
  <c r="T27" i="9" s="1"/>
  <c r="W26" i="9"/>
  <c r="T26" i="9" s="1"/>
  <c r="W25" i="9"/>
  <c r="T25" i="9" s="1"/>
  <c r="W24" i="9"/>
  <c r="T24" i="9" s="1"/>
  <c r="W23" i="9"/>
  <c r="T23" i="9" s="1"/>
  <c r="W22" i="9"/>
  <c r="T22" i="9" s="1"/>
  <c r="W21" i="9"/>
  <c r="T21" i="9" s="1"/>
  <c r="W20" i="9"/>
  <c r="T20" i="9" s="1"/>
  <c r="W19" i="9"/>
  <c r="W18" i="9"/>
  <c r="T18" i="9" s="1"/>
  <c r="X3" i="9" s="1"/>
  <c r="W17" i="9"/>
  <c r="T19" i="9" l="1"/>
  <c r="X4" i="9" s="1"/>
  <c r="X8" i="9"/>
  <c r="X45" i="9"/>
  <c r="X33" i="9"/>
  <c r="X21" i="9"/>
  <c r="X7" i="9"/>
  <c r="X11" i="9"/>
  <c r="X15" i="9"/>
  <c r="X46" i="9"/>
  <c r="X42" i="9"/>
  <c r="X38" i="9"/>
  <c r="X34" i="9"/>
  <c r="X30" i="9"/>
  <c r="X26" i="9"/>
  <c r="X22" i="9"/>
  <c r="X18" i="9"/>
  <c r="X37" i="9"/>
  <c r="X25" i="9"/>
  <c r="X5" i="9"/>
  <c r="X9" i="9"/>
  <c r="X13" i="9"/>
  <c r="X44" i="9"/>
  <c r="X40" i="9"/>
  <c r="X36" i="9"/>
  <c r="X32" i="9"/>
  <c r="X28" i="9"/>
  <c r="X24" i="9"/>
  <c r="X20" i="9"/>
  <c r="X16" i="9"/>
  <c r="X12" i="9"/>
  <c r="X41" i="9"/>
  <c r="X29" i="9"/>
  <c r="X17" i="9"/>
  <c r="X6" i="9"/>
  <c r="X10" i="9"/>
  <c r="X14" i="9"/>
  <c r="X43" i="9"/>
  <c r="X39" i="9"/>
  <c r="X35" i="9"/>
  <c r="X31" i="9"/>
  <c r="X27" i="9"/>
  <c r="X23" i="9"/>
  <c r="X19" i="9"/>
  <c r="T17" i="9"/>
  <c r="X2" i="9" s="1"/>
  <c r="AA2" i="9" l="1" a="1"/>
  <c r="AA2" i="9" l="1"/>
  <c r="F8" i="6" s="1"/>
  <c r="AA165" i="9"/>
  <c r="F656" i="6" s="1"/>
  <c r="AA185" i="9"/>
  <c r="F736" i="6" s="1"/>
  <c r="AA201" i="9"/>
  <c r="F800" i="6" s="1"/>
  <c r="AA217" i="9"/>
  <c r="AA177" i="9"/>
  <c r="F704" i="6" s="1"/>
  <c r="AA193" i="9"/>
  <c r="F768" i="6" s="1"/>
  <c r="AA209" i="9"/>
  <c r="AA197" i="9"/>
  <c r="F784" i="6" s="1"/>
  <c r="AA213" i="9"/>
  <c r="AA173" i="9"/>
  <c r="F688" i="6" s="1"/>
  <c r="AA189" i="9"/>
  <c r="F752" i="6" s="1"/>
  <c r="AA205" i="9"/>
  <c r="AA181" i="9"/>
  <c r="F720" i="6" s="1"/>
  <c r="AA216" i="9"/>
  <c r="AA200" i="9"/>
  <c r="F796" i="6" s="1"/>
  <c r="AA184" i="9"/>
  <c r="F732" i="6" s="1"/>
  <c r="AA168" i="9"/>
  <c r="F668" i="6" s="1"/>
  <c r="AA152" i="9"/>
  <c r="F604" i="6" s="1"/>
  <c r="AA136" i="9"/>
  <c r="F540" i="6" s="1"/>
  <c r="AA120" i="9"/>
  <c r="F476" i="6" s="1"/>
  <c r="AA104" i="9"/>
  <c r="F412" i="6" s="1"/>
  <c r="AA88" i="9"/>
  <c r="F348" i="6" s="1"/>
  <c r="AA72" i="9"/>
  <c r="F284" i="6" s="1"/>
  <c r="AA56" i="9"/>
  <c r="F220" i="6" s="1"/>
  <c r="AA40" i="9"/>
  <c r="F156" i="6" s="1"/>
  <c r="AA24" i="9"/>
  <c r="F92" i="6" s="1"/>
  <c r="AA8" i="9"/>
  <c r="F28" i="6" s="1"/>
  <c r="AA141" i="9"/>
  <c r="F560" i="6" s="1"/>
  <c r="AA117" i="9"/>
  <c r="F464" i="6" s="1"/>
  <c r="AA89" i="9"/>
  <c r="F352" i="6" s="1"/>
  <c r="AA69" i="9"/>
  <c r="F272" i="6" s="1"/>
  <c r="AA53" i="9"/>
  <c r="F208" i="6" s="1"/>
  <c r="AA37" i="9"/>
  <c r="F144" i="6" s="1"/>
  <c r="AA21" i="9"/>
  <c r="F80" i="6" s="1"/>
  <c r="AA219" i="9"/>
  <c r="AA203" i="9"/>
  <c r="F808" i="6" s="1"/>
  <c r="AA187" i="9"/>
  <c r="F744" i="6" s="1"/>
  <c r="AA171" i="9"/>
  <c r="F680" i="6" s="1"/>
  <c r="AA155" i="9"/>
  <c r="F616" i="6" s="1"/>
  <c r="AA139" i="9"/>
  <c r="F552" i="6" s="1"/>
  <c r="AA123" i="9"/>
  <c r="F488" i="6" s="1"/>
  <c r="AA107" i="9"/>
  <c r="F424" i="6" s="1"/>
  <c r="AA91" i="9"/>
  <c r="F360" i="6" s="1"/>
  <c r="AA75" i="9"/>
  <c r="F296" i="6" s="1"/>
  <c r="AA59" i="9"/>
  <c r="F232" i="6" s="1"/>
  <c r="AA43" i="9"/>
  <c r="F168" i="6" s="1"/>
  <c r="AA27" i="9"/>
  <c r="F104" i="6" s="1"/>
  <c r="AA11" i="9"/>
  <c r="F40" i="6" s="1"/>
  <c r="AA161" i="9"/>
  <c r="F640" i="6" s="1"/>
  <c r="AA121" i="9"/>
  <c r="F480" i="6" s="1"/>
  <c r="AA77" i="9"/>
  <c r="F304" i="6" s="1"/>
  <c r="AA210" i="9"/>
  <c r="AA194" i="9"/>
  <c r="F772" i="6" s="1"/>
  <c r="AA178" i="9"/>
  <c r="F708" i="6" s="1"/>
  <c r="AA162" i="9"/>
  <c r="F644" i="6" s="1"/>
  <c r="AA146" i="9"/>
  <c r="F580" i="6" s="1"/>
  <c r="AA130" i="9"/>
  <c r="F516" i="6" s="1"/>
  <c r="AA114" i="9"/>
  <c r="F452" i="6" s="1"/>
  <c r="AA98" i="9"/>
  <c r="F388" i="6" s="1"/>
  <c r="AA82" i="9"/>
  <c r="F324" i="6" s="1"/>
  <c r="AA66" i="9"/>
  <c r="F260" i="6" s="1"/>
  <c r="AA50" i="9"/>
  <c r="F196" i="6" s="1"/>
  <c r="AA34" i="9"/>
  <c r="F132" i="6" s="1"/>
  <c r="AA18" i="9"/>
  <c r="F68" i="6" s="1"/>
  <c r="AA188" i="9"/>
  <c r="F748" i="6" s="1"/>
  <c r="AA140" i="9"/>
  <c r="F556" i="6" s="1"/>
  <c r="AA108" i="9"/>
  <c r="F428" i="6" s="1"/>
  <c r="AA76" i="9"/>
  <c r="F300" i="6" s="1"/>
  <c r="AA44" i="9"/>
  <c r="F172" i="6" s="1"/>
  <c r="AA12" i="9"/>
  <c r="F44" i="6" s="1"/>
  <c r="AA125" i="9"/>
  <c r="F496" i="6" s="1"/>
  <c r="AA57" i="9"/>
  <c r="F224" i="6" s="1"/>
  <c r="AA207" i="9"/>
  <c r="AA159" i="9"/>
  <c r="F632" i="6" s="1"/>
  <c r="AA95" i="9"/>
  <c r="F376" i="6" s="1"/>
  <c r="AA47" i="9"/>
  <c r="F184" i="6" s="1"/>
  <c r="AA15" i="9"/>
  <c r="F56" i="6" s="1"/>
  <c r="AA214" i="9"/>
  <c r="AA182" i="9"/>
  <c r="F724" i="6" s="1"/>
  <c r="AA118" i="9"/>
  <c r="F468" i="6" s="1"/>
  <c r="AA86" i="9"/>
  <c r="F340" i="6" s="1"/>
  <c r="AA38" i="9"/>
  <c r="F148" i="6" s="1"/>
  <c r="AA212" i="9"/>
  <c r="AA196" i="9"/>
  <c r="F780" i="6" s="1"/>
  <c r="AA180" i="9"/>
  <c r="F716" i="6" s="1"/>
  <c r="AA164" i="9"/>
  <c r="F652" i="6" s="1"/>
  <c r="AA148" i="9"/>
  <c r="F588" i="6" s="1"/>
  <c r="AA132" i="9"/>
  <c r="F524" i="6" s="1"/>
  <c r="AA116" i="9"/>
  <c r="F460" i="6" s="1"/>
  <c r="AA100" i="9"/>
  <c r="F396" i="6" s="1"/>
  <c r="AA84" i="9"/>
  <c r="F332" i="6" s="1"/>
  <c r="AA68" i="9"/>
  <c r="F268" i="6" s="1"/>
  <c r="AA52" i="9"/>
  <c r="F204" i="6" s="1"/>
  <c r="AA36" i="9"/>
  <c r="F140" i="6" s="1"/>
  <c r="AA20" i="9"/>
  <c r="F76" i="6" s="1"/>
  <c r="AA4" i="9"/>
  <c r="F16" i="6" s="1"/>
  <c r="AA137" i="9"/>
  <c r="F544" i="6" s="1"/>
  <c r="AA109" i="9"/>
  <c r="F432" i="6" s="1"/>
  <c r="AA85" i="9"/>
  <c r="F336" i="6" s="1"/>
  <c r="AA65" i="9"/>
  <c r="F256" i="6" s="1"/>
  <c r="AA49" i="9"/>
  <c r="F192" i="6" s="1"/>
  <c r="AA33" i="9"/>
  <c r="F128" i="6" s="1"/>
  <c r="AA17" i="9"/>
  <c r="F64" i="6" s="1"/>
  <c r="AA215" i="9"/>
  <c r="AA199" i="9"/>
  <c r="F792" i="6" s="1"/>
  <c r="AA183" i="9"/>
  <c r="F728" i="6" s="1"/>
  <c r="AA167" i="9"/>
  <c r="F664" i="6" s="1"/>
  <c r="AA151" i="9"/>
  <c r="F600" i="6" s="1"/>
  <c r="AA135" i="9"/>
  <c r="F536" i="6" s="1"/>
  <c r="AA119" i="9"/>
  <c r="F472" i="6" s="1"/>
  <c r="AA103" i="9"/>
  <c r="F408" i="6" s="1"/>
  <c r="AA87" i="9"/>
  <c r="F344" i="6" s="1"/>
  <c r="AA71" i="9"/>
  <c r="F280" i="6" s="1"/>
  <c r="AA55" i="9"/>
  <c r="F216" i="6" s="1"/>
  <c r="AA39" i="9"/>
  <c r="F152" i="6" s="1"/>
  <c r="AA23" i="9"/>
  <c r="F88" i="6" s="1"/>
  <c r="AA7" i="9"/>
  <c r="AA153" i="9"/>
  <c r="F608" i="6" s="1"/>
  <c r="AA113" i="9"/>
  <c r="F448" i="6" s="1"/>
  <c r="AA9" i="9"/>
  <c r="F32" i="6" s="1"/>
  <c r="AA206" i="9"/>
  <c r="AA190" i="9"/>
  <c r="F756" i="6" s="1"/>
  <c r="AA174" i="9"/>
  <c r="F692" i="6" s="1"/>
  <c r="AA158" i="9"/>
  <c r="F628" i="6" s="1"/>
  <c r="AA142" i="9"/>
  <c r="F564" i="6" s="1"/>
  <c r="AA126" i="9"/>
  <c r="F500" i="6" s="1"/>
  <c r="AA110" i="9"/>
  <c r="F436" i="6" s="1"/>
  <c r="AA94" i="9"/>
  <c r="F372" i="6" s="1"/>
  <c r="AA78" i="9"/>
  <c r="F308" i="6" s="1"/>
  <c r="AA62" i="9"/>
  <c r="F244" i="6" s="1"/>
  <c r="AA46" i="9"/>
  <c r="F180" i="6" s="1"/>
  <c r="AA30" i="9"/>
  <c r="F116" i="6" s="1"/>
  <c r="AA14" i="9"/>
  <c r="F52" i="6" s="1"/>
  <c r="AA172" i="9"/>
  <c r="F684" i="6" s="1"/>
  <c r="AA28" i="9"/>
  <c r="F108" i="6" s="1"/>
  <c r="AA73" i="9"/>
  <c r="F288" i="6" s="1"/>
  <c r="AA25" i="9"/>
  <c r="F96" i="6" s="1"/>
  <c r="AA175" i="9"/>
  <c r="F696" i="6" s="1"/>
  <c r="AA127" i="9"/>
  <c r="F504" i="6" s="1"/>
  <c r="AA79" i="9"/>
  <c r="F312" i="6" s="1"/>
  <c r="AA31" i="9"/>
  <c r="F120" i="6" s="1"/>
  <c r="AA133" i="9"/>
  <c r="F528" i="6" s="1"/>
  <c r="AA198" i="9"/>
  <c r="F788" i="6" s="1"/>
  <c r="AA150" i="9"/>
  <c r="F596" i="6" s="1"/>
  <c r="AA102" i="9"/>
  <c r="F404" i="6" s="1"/>
  <c r="AA54" i="9"/>
  <c r="F212" i="6" s="1"/>
  <c r="AA6" i="9"/>
  <c r="F24" i="6" s="1"/>
  <c r="AA208" i="9"/>
  <c r="AA192" i="9"/>
  <c r="F764" i="6" s="1"/>
  <c r="AA176" i="9"/>
  <c r="F700" i="6" s="1"/>
  <c r="AA160" i="9"/>
  <c r="F636" i="6" s="1"/>
  <c r="AA144" i="9"/>
  <c r="F572" i="6" s="1"/>
  <c r="AA128" i="9"/>
  <c r="F508" i="6" s="1"/>
  <c r="AA112" i="9"/>
  <c r="F444" i="6" s="1"/>
  <c r="AA96" i="9"/>
  <c r="F380" i="6" s="1"/>
  <c r="AA80" i="9"/>
  <c r="F316" i="6" s="1"/>
  <c r="AA64" i="9"/>
  <c r="F252" i="6" s="1"/>
  <c r="AA48" i="9"/>
  <c r="F188" i="6" s="1"/>
  <c r="AA32" i="9"/>
  <c r="F124" i="6" s="1"/>
  <c r="AA16" i="9"/>
  <c r="F60" i="6" s="1"/>
  <c r="AA157" i="9"/>
  <c r="F624" i="6" s="1"/>
  <c r="AA129" i="9"/>
  <c r="F512" i="6" s="1"/>
  <c r="AA101" i="9"/>
  <c r="F400" i="6" s="1"/>
  <c r="AA81" i="9"/>
  <c r="F320" i="6" s="1"/>
  <c r="AA61" i="9"/>
  <c r="F240" i="6" s="1"/>
  <c r="AA45" i="9"/>
  <c r="F176" i="6" s="1"/>
  <c r="AA29" i="9"/>
  <c r="F112" i="6" s="1"/>
  <c r="AA13" i="9"/>
  <c r="F48" i="6" s="1"/>
  <c r="AA211" i="9"/>
  <c r="AA195" i="9"/>
  <c r="F776" i="6" s="1"/>
  <c r="AA179" i="9"/>
  <c r="F712" i="6" s="1"/>
  <c r="AA163" i="9"/>
  <c r="F648" i="6" s="1"/>
  <c r="AA147" i="9"/>
  <c r="F584" i="6" s="1"/>
  <c r="AA131" i="9"/>
  <c r="F520" i="6" s="1"/>
  <c r="AA115" i="9"/>
  <c r="F456" i="6" s="1"/>
  <c r="AA99" i="9"/>
  <c r="F392" i="6" s="1"/>
  <c r="AA83" i="9"/>
  <c r="F328" i="6" s="1"/>
  <c r="AA67" i="9"/>
  <c r="F264" i="6" s="1"/>
  <c r="AA51" i="9"/>
  <c r="F200" i="6" s="1"/>
  <c r="AA35" i="9"/>
  <c r="F136" i="6" s="1"/>
  <c r="AA19" i="9"/>
  <c r="F72" i="6" s="1"/>
  <c r="AA3" i="9"/>
  <c r="F12" i="6" s="1"/>
  <c r="AA145" i="9"/>
  <c r="F576" i="6" s="1"/>
  <c r="AA105" i="9"/>
  <c r="F416" i="6" s="1"/>
  <c r="AA218" i="9"/>
  <c r="AA202" i="9"/>
  <c r="F804" i="6" s="1"/>
  <c r="AA186" i="9"/>
  <c r="F740" i="6" s="1"/>
  <c r="AA170" i="9"/>
  <c r="F676" i="6" s="1"/>
  <c r="AA154" i="9"/>
  <c r="F612" i="6" s="1"/>
  <c r="AA138" i="9"/>
  <c r="F548" i="6" s="1"/>
  <c r="AA122" i="9"/>
  <c r="F484" i="6" s="1"/>
  <c r="AA106" i="9"/>
  <c r="F420" i="6" s="1"/>
  <c r="AA90" i="9"/>
  <c r="F356" i="6" s="1"/>
  <c r="AA74" i="9"/>
  <c r="F292" i="6" s="1"/>
  <c r="AA58" i="9"/>
  <c r="F228" i="6" s="1"/>
  <c r="AA42" i="9"/>
  <c r="F164" i="6" s="1"/>
  <c r="AA26" i="9"/>
  <c r="F100" i="6" s="1"/>
  <c r="AA10" i="9"/>
  <c r="F36" i="6" s="1"/>
  <c r="AA204" i="9"/>
  <c r="F811" i="6" s="1"/>
  <c r="AA156" i="9"/>
  <c r="F620" i="6" s="1"/>
  <c r="AA124" i="9"/>
  <c r="F492" i="6" s="1"/>
  <c r="AA92" i="9"/>
  <c r="F364" i="6" s="1"/>
  <c r="AA60" i="9"/>
  <c r="F236" i="6" s="1"/>
  <c r="AA149" i="9"/>
  <c r="F592" i="6" s="1"/>
  <c r="AA97" i="9"/>
  <c r="F384" i="6" s="1"/>
  <c r="AA41" i="9"/>
  <c r="F160" i="6" s="1"/>
  <c r="AA5" i="9"/>
  <c r="F20" i="6" s="1"/>
  <c r="AA191" i="9"/>
  <c r="F760" i="6" s="1"/>
  <c r="AA143" i="9"/>
  <c r="F568" i="6" s="1"/>
  <c r="AA111" i="9"/>
  <c r="F440" i="6" s="1"/>
  <c r="AA63" i="9"/>
  <c r="F248" i="6" s="1"/>
  <c r="AA169" i="9"/>
  <c r="F672" i="6" s="1"/>
  <c r="AA93" i="9"/>
  <c r="F368" i="6" s="1"/>
  <c r="AA166" i="9"/>
  <c r="F660" i="6" s="1"/>
  <c r="AA134" i="9"/>
  <c r="F532" i="6" s="1"/>
  <c r="AA70" i="9"/>
  <c r="F276" i="6" s="1"/>
  <c r="AA22" i="9"/>
  <c r="F84" i="6" s="1"/>
</calcChain>
</file>

<file path=xl/comments1.xml><?xml version="1.0" encoding="utf-8"?>
<comments xmlns="http://schemas.openxmlformats.org/spreadsheetml/2006/main">
  <authors>
    <author>Pablo Barrios</author>
  </authors>
  <commentList>
    <comment ref="D7" authorId="0">
      <text>
        <r>
          <rPr>
            <b/>
            <sz val="9"/>
            <color indexed="28"/>
            <rFont val="Tahoma"/>
            <family val="2"/>
          </rPr>
          <t>Recuerde :</t>
        </r>
        <r>
          <rPr>
            <sz val="9"/>
            <color indexed="28"/>
            <rFont val="Tahoma"/>
            <family val="2"/>
          </rPr>
          <t>La información  a ingresar se realiza sobre listas desplegables. Si su entidad no se encuentra dentro de la lista desplegable, se recomienda incluir información (al final de la columna correspondiente) de su entidad modificando la Columna M del presente archivo.</t>
        </r>
      </text>
    </comment>
  </commentList>
</comments>
</file>

<file path=xl/comments2.xml><?xml version="1.0" encoding="utf-8"?>
<comments xmlns="http://schemas.openxmlformats.org/spreadsheetml/2006/main">
  <authors>
    <author>Pablo Barrios</author>
  </authors>
  <commentList>
    <comment ref="AA2" authorId="0">
      <text>
        <r>
          <rPr>
            <b/>
            <sz val="9"/>
            <color indexed="81"/>
            <rFont val="Tahoma"/>
            <charset val="1"/>
          </rPr>
          <t>Pablo Barrios:</t>
        </r>
        <r>
          <rPr>
            <sz val="9"/>
            <color indexed="81"/>
            <rFont val="Tahoma"/>
            <charset val="1"/>
          </rPr>
          <t xml:space="preserve">
El rango de la matriz se cambia relaizando los siguintes pasos:
1. seleccionando los daros de la columna AA (AA2:AA219).
2. Se Pulsar la tecla de función F2
3. Presione SHIFT+MAYÚS+ENTRAR.</t>
        </r>
      </text>
    </comment>
  </commentList>
</comments>
</file>

<file path=xl/sharedStrings.xml><?xml version="1.0" encoding="utf-8"?>
<sst xmlns="http://schemas.openxmlformats.org/spreadsheetml/2006/main" count="4248" uniqueCount="2019">
  <si>
    <t>Entidad</t>
  </si>
  <si>
    <t>Sector</t>
  </si>
  <si>
    <t>Academia Certificada de Tiro</t>
  </si>
  <si>
    <t>Entidad territorial o Privada, Sector no definido</t>
  </si>
  <si>
    <t>Acueducto Metropolitano de Bucaramanga</t>
  </si>
  <si>
    <t>Minas y Energía</t>
  </si>
  <si>
    <t>Acueducto y Alcantarillado de Popayán S.A - E.S.P</t>
  </si>
  <si>
    <t>Administración Postal Nacional En Liquidación</t>
  </si>
  <si>
    <t>Comunicaciones</t>
  </si>
  <si>
    <t>Administradora de Fondo de Pensiones</t>
  </si>
  <si>
    <t xml:space="preserve"> Protección Social</t>
  </si>
  <si>
    <t>Administradora de Riesgos Profesionales (ARP)</t>
  </si>
  <si>
    <t>Aeropuerto Internacional Matecaña - Pereira</t>
  </si>
  <si>
    <t>Transporte</t>
  </si>
  <si>
    <t>Aeropuerto Olaya Herrera</t>
  </si>
  <si>
    <t>Agencia Logística de las Fuerzas Militares</t>
  </si>
  <si>
    <t>Defensa Nacional</t>
  </si>
  <si>
    <t>Agencia Nacional de Hidrocarburos</t>
  </si>
  <si>
    <t>Agencia Presidencial para la Acción Social y la Cooperación Internacional</t>
  </si>
  <si>
    <t>Presidencia de la República</t>
  </si>
  <si>
    <t>Agenda de Conectividad</t>
  </si>
  <si>
    <t>Agremiación de Actuarios</t>
  </si>
  <si>
    <t>Aguas de Aranzazu E.S.P.</t>
  </si>
  <si>
    <t>Aguas de San Jerónimo E.S.P</t>
  </si>
  <si>
    <t>Aguas del Huila S.A. E.S.P.</t>
  </si>
  <si>
    <t>Aguas y Aguas de Pereira</t>
  </si>
  <si>
    <t>Aguas y Aseo de El Peñol E.S.P.</t>
  </si>
  <si>
    <t>Alcaldía Cerro de San Antonio</t>
  </si>
  <si>
    <t>Rama Ejecutiva</t>
  </si>
  <si>
    <t>Alcaldía de Abejorral</t>
  </si>
  <si>
    <t>Alcaldía de Abrego</t>
  </si>
  <si>
    <t>Alcaldía de Abriaqui</t>
  </si>
  <si>
    <t>Alcaldía de Acacias</t>
  </si>
  <si>
    <t>Alcaldía de Acandi</t>
  </si>
  <si>
    <t>Alcaldía de Acevedo</t>
  </si>
  <si>
    <t>Alcaldía de Achi</t>
  </si>
  <si>
    <t>Alcaldía de Agua de Dios</t>
  </si>
  <si>
    <t>Alcaldía de Aguachica</t>
  </si>
  <si>
    <t>Alcaldía de Aguada</t>
  </si>
  <si>
    <t>Alcaldía de Aguadas</t>
  </si>
  <si>
    <t>Alcaldía de Aguazul</t>
  </si>
  <si>
    <t>Alcaldía de Agustín Codazzi</t>
  </si>
  <si>
    <t>Alcaldía de Aipe</t>
  </si>
  <si>
    <t>Alcaldía de Alban</t>
  </si>
  <si>
    <t>Alcaldía de Alban Nariño</t>
  </si>
  <si>
    <t>Alcaldía de Alban/san José</t>
  </si>
  <si>
    <t>Alcaldía de Albania</t>
  </si>
  <si>
    <t>Alcaldía de Alcala</t>
  </si>
  <si>
    <t>Alcaldía de Aldana</t>
  </si>
  <si>
    <t>Alcaldía de Alejandría</t>
  </si>
  <si>
    <t>Alcaldía de Algarrobo</t>
  </si>
  <si>
    <t>Alcaldía de Algeciras</t>
  </si>
  <si>
    <t>Alcaldía de Almaguer</t>
  </si>
  <si>
    <t>Alcaldía de Almeida</t>
  </si>
  <si>
    <t>Alcaldía de Alpujarra</t>
  </si>
  <si>
    <t>Alcaldía de Altamira</t>
  </si>
  <si>
    <t>Alcaldía de Alto Baudo/pie de Pato</t>
  </si>
  <si>
    <t>Alcaldía de Altos Del Rosario</t>
  </si>
  <si>
    <t>Alcaldía de Alvarado</t>
  </si>
  <si>
    <t>Alcaldía de Amaga</t>
  </si>
  <si>
    <t>Alcaldía de Amalfi</t>
  </si>
  <si>
    <t>Alcaldía de Ambalema</t>
  </si>
  <si>
    <t>Alcaldía de Anapoima</t>
  </si>
  <si>
    <t>Alcaldía de Ancuya</t>
  </si>
  <si>
    <t>Alcaldía de Andalucia</t>
  </si>
  <si>
    <t>Alcaldía de Andes</t>
  </si>
  <si>
    <t>Alcaldía de Angelopolis</t>
  </si>
  <si>
    <t>Alcaldía de Angostura</t>
  </si>
  <si>
    <t>Alcaldía de Anolaima</t>
  </si>
  <si>
    <t>Alcaldía de Anori</t>
  </si>
  <si>
    <t>Alcaldía de Anserma de Los Caballeros</t>
  </si>
  <si>
    <t>Alcaldía de Ansermanuevo</t>
  </si>
  <si>
    <t>Alcaldía de Anza</t>
  </si>
  <si>
    <t>Alcaldía de Anzoategui</t>
  </si>
  <si>
    <t>Alcaldía de Apartado</t>
  </si>
  <si>
    <t>Alcaldía de Apia</t>
  </si>
  <si>
    <t>Alcaldía de Apulo/rafael Reyes</t>
  </si>
  <si>
    <t>Alcaldía de Aquitania</t>
  </si>
  <si>
    <t>Alcaldía de Aracataca</t>
  </si>
  <si>
    <t>Alcaldía de Aranzazu</t>
  </si>
  <si>
    <t>Alcaldía de Aratoca</t>
  </si>
  <si>
    <t>Alcaldía de Arauca</t>
  </si>
  <si>
    <t>Alcaldía de Arauquita</t>
  </si>
  <si>
    <t>Alcaldía de Arbelaez</t>
  </si>
  <si>
    <t>Alcaldía de Arboleda/berruecos</t>
  </si>
  <si>
    <t>Alcaldía de Arboledas</t>
  </si>
  <si>
    <t>Alcaldía de Arboledas Nariño</t>
  </si>
  <si>
    <t>Alcaldía de Arboletes</t>
  </si>
  <si>
    <t>Alcaldía de Arcabuco</t>
  </si>
  <si>
    <t>Alcaldía de Arenal</t>
  </si>
  <si>
    <t>Alcaldía de Ayapel</t>
  </si>
  <si>
    <t>Alcaldía de Bagado</t>
  </si>
  <si>
    <t>Alcaldía de Bahía Solano (Mutis)</t>
  </si>
  <si>
    <t>Alcaldía de Bajo Baudo/pizarro</t>
  </si>
  <si>
    <t>Alcaldía de Balboa - Cauca</t>
  </si>
  <si>
    <t>Alcaldía de Balboa - Risaralda</t>
  </si>
  <si>
    <t>Alcaldía de Baranoa</t>
  </si>
  <si>
    <t>Alcaldía de Baraya</t>
  </si>
  <si>
    <t>Alcaldía de Barbacoas</t>
  </si>
  <si>
    <t>Alcaldía de Barbosa (Antioquia)</t>
  </si>
  <si>
    <t>Alcaldía de Barbosa (Santander)</t>
  </si>
  <si>
    <t>Alcaldía de Barichara</t>
  </si>
  <si>
    <t>Alcaldía de Barranca de Upia</t>
  </si>
  <si>
    <t>Alcaldía de Barrancabermeja</t>
  </si>
  <si>
    <t>Alcaldía de Barrancas</t>
  </si>
  <si>
    <t>Alcaldía de Barranco de Loba</t>
  </si>
  <si>
    <t>Alcaldía de Barranquilla</t>
  </si>
  <si>
    <t>Alcaldía de Becerril</t>
  </si>
  <si>
    <t>Alcaldía de Belalcazar</t>
  </si>
  <si>
    <t>Alcaldía de Belen</t>
  </si>
  <si>
    <t>Alcaldía de Belen de Bajira</t>
  </si>
  <si>
    <t>Alcaldía de Belen de Umbria</t>
  </si>
  <si>
    <t>Alcaldía de Belen Nariño</t>
  </si>
  <si>
    <t>Alcaldía de Bello</t>
  </si>
  <si>
    <t>Alcaldía de Belmira</t>
  </si>
  <si>
    <t>Alcaldía de Beltran</t>
  </si>
  <si>
    <t>Alcaldía de Berbeo</t>
  </si>
  <si>
    <t>Alcaldía de Betania</t>
  </si>
  <si>
    <t>Alcaldía de Beteitiva</t>
  </si>
  <si>
    <t>Alcaldía de Betulia</t>
  </si>
  <si>
    <t>Alcaldía de Bituima</t>
  </si>
  <si>
    <t>Alcaldía de Boavita</t>
  </si>
  <si>
    <t>Alcaldía de Bochalema</t>
  </si>
  <si>
    <t>Alcaldía de Bogota D.C</t>
  </si>
  <si>
    <t>Alcaldía de Bojaca</t>
  </si>
  <si>
    <t>Alcaldía de Bojaya/bellavista</t>
  </si>
  <si>
    <t>Alcaldía de Bolívar (Santander)</t>
  </si>
  <si>
    <t>Alcaldía de Bolivar (Valle)</t>
  </si>
  <si>
    <t>Alcaldía de Bosconia</t>
  </si>
  <si>
    <t>Alcaldía de Boyacá</t>
  </si>
  <si>
    <t>Alcaldía de Briceño</t>
  </si>
  <si>
    <t>Alcaldía de Bucaramanga</t>
  </si>
  <si>
    <t>Alcaldía de Bucarasica</t>
  </si>
  <si>
    <t>Alcaldía de Buenaventura</t>
  </si>
  <si>
    <t>Alcaldía de Buenavista</t>
  </si>
  <si>
    <t>Alcaldía de Buenos Aires</t>
  </si>
  <si>
    <t>Alcaldía de Buesaco</t>
  </si>
  <si>
    <t>Alcaldía de Bugalagrande</t>
  </si>
  <si>
    <t>Alcaldía de Buritica</t>
  </si>
  <si>
    <t>Alcaldía de Busbanza</t>
  </si>
  <si>
    <t>Alcaldía de Cabrera</t>
  </si>
  <si>
    <t>Alcaldía de Cabuyaro</t>
  </si>
  <si>
    <t>Alcaldía de Caceres</t>
  </si>
  <si>
    <t>Alcaldía de Cachipay</t>
  </si>
  <si>
    <t>Alcaldía de Cachira</t>
  </si>
  <si>
    <t>Alcaldía de Cacota</t>
  </si>
  <si>
    <t>Alcaldía de Caicedo</t>
  </si>
  <si>
    <t>Alcaldía de Caicedonia</t>
  </si>
  <si>
    <t>Alcaldía de Caimito</t>
  </si>
  <si>
    <t>Alcaldía de Cajamarca</t>
  </si>
  <si>
    <t>Alcaldía de Cajibio</t>
  </si>
  <si>
    <t>Alcaldía de Cajica</t>
  </si>
  <si>
    <t>Alcaldía de Calamar</t>
  </si>
  <si>
    <t>Alcaldía de Calarca</t>
  </si>
  <si>
    <t>Alcaldía de Caldas</t>
  </si>
  <si>
    <t>Alcaldía de Caldono</t>
  </si>
  <si>
    <t>Alcaldía de California</t>
  </si>
  <si>
    <t>Alcaldía de Calima/darien</t>
  </si>
  <si>
    <t>Alcaldía de Caloto</t>
  </si>
  <si>
    <t>Alcaldía de Campamento</t>
  </si>
  <si>
    <t>Alcaldía de Campo de La Cruz</t>
  </si>
  <si>
    <t>Alcaldía de Campoalegre</t>
  </si>
  <si>
    <t>Alcaldía de Campohermoso</t>
  </si>
  <si>
    <t>Alcaldía de Canalete</t>
  </si>
  <si>
    <t>Alcaldía de Candelaria</t>
  </si>
  <si>
    <t>Alcaldía de Cantagallo</t>
  </si>
  <si>
    <t>Alcaldía de Cañasgordas</t>
  </si>
  <si>
    <t>Alcaldía de Caparrapi</t>
  </si>
  <si>
    <t>Alcaldía de Capitanejo</t>
  </si>
  <si>
    <t>Alcaldía de Caqueza</t>
  </si>
  <si>
    <t>Alcaldía de Caracoli</t>
  </si>
  <si>
    <t>Alcaldía de Caramanta</t>
  </si>
  <si>
    <t>Alcaldía de Carcasí</t>
  </si>
  <si>
    <t>Alcaldía de Carepa</t>
  </si>
  <si>
    <t>Alcaldía de Carmen de Apicala</t>
  </si>
  <si>
    <t>Alcaldía de Carmen de Carupa</t>
  </si>
  <si>
    <t>Alcaldía de Carolina Del Principe</t>
  </si>
  <si>
    <t>Alcaldía de Cartagena de Indias</t>
  </si>
  <si>
    <t>Alcaldía de Cartagena Del Chaira</t>
  </si>
  <si>
    <t>Alcaldía de Cartago</t>
  </si>
  <si>
    <t>Alcaldía de Caruru</t>
  </si>
  <si>
    <t>Alcaldía de Casabianca</t>
  </si>
  <si>
    <t>Alcaldía de Castilla La Nueva</t>
  </si>
  <si>
    <t>Alcaldía de Caucasia</t>
  </si>
  <si>
    <t>Alcaldía de Cepita</t>
  </si>
  <si>
    <t>Alcaldía de Cerete</t>
  </si>
  <si>
    <t>Alcaldía de Cerinza</t>
  </si>
  <si>
    <t>Alcaldía de Cerrito</t>
  </si>
  <si>
    <t>Alcaldía de Cerro de San Antonio</t>
  </si>
  <si>
    <t>Alcaldía de Certegui</t>
  </si>
  <si>
    <t>Alcaldía de Chachagui</t>
  </si>
  <si>
    <t>Alcaldía de Chaguani</t>
  </si>
  <si>
    <t>Alcaldía de Chalan</t>
  </si>
  <si>
    <t>Alcaldía de Chameza</t>
  </si>
  <si>
    <t>Alcaldía de Chaparral</t>
  </si>
  <si>
    <t>Alcaldía de Charala</t>
  </si>
  <si>
    <t>Alcaldía de Charta</t>
  </si>
  <si>
    <t>Alcaldía de Chia</t>
  </si>
  <si>
    <t>Alcaldía de Chigorodo</t>
  </si>
  <si>
    <t>Alcaldía de Chima</t>
  </si>
  <si>
    <t>Alcaldía de Chimichagua</t>
  </si>
  <si>
    <t>Alcaldía de Chinacota</t>
  </si>
  <si>
    <t>Alcaldía de Chinavita</t>
  </si>
  <si>
    <t>Alcaldía de Chinchina</t>
  </si>
  <si>
    <t>Alcaldía de Chinu</t>
  </si>
  <si>
    <t>Alcaldía de Chipaque</t>
  </si>
  <si>
    <t>Alcaldía de Chipata</t>
  </si>
  <si>
    <t>Alcaldía de Chiquinquira</t>
  </si>
  <si>
    <t>Alcaldía de Chiquiza (San Pedro de Iguaqu</t>
  </si>
  <si>
    <t>Alcaldía de Chiriguana</t>
  </si>
  <si>
    <t>Alcaldía de Chiscas</t>
  </si>
  <si>
    <t>Alcaldía de Chita</t>
  </si>
  <si>
    <t>Alcaldía de Chitaga</t>
  </si>
  <si>
    <t>Alcaldía de Chitaraque</t>
  </si>
  <si>
    <t>Alcaldía de Chivata</t>
  </si>
  <si>
    <t>Alcaldía de Chivolo</t>
  </si>
  <si>
    <t>Alcaldía de Chivor</t>
  </si>
  <si>
    <t>Alcaldía de Choachi</t>
  </si>
  <si>
    <t>Alcaldía de Choconta</t>
  </si>
  <si>
    <t>Alcaldía de Cicuco</t>
  </si>
  <si>
    <t>Alcaldía de Cienaga</t>
  </si>
  <si>
    <t>Alcaldía de Cienega</t>
  </si>
  <si>
    <t>Alcaldía de Cimitarra</t>
  </si>
  <si>
    <t>Alcaldía de Circasia</t>
  </si>
  <si>
    <t>Alcaldía de Cisneros</t>
  </si>
  <si>
    <t>Alcaldía de Ciudad Bolivar</t>
  </si>
  <si>
    <t>Alcaldía de Clemencia</t>
  </si>
  <si>
    <t>Alcaldía de Cocorna</t>
  </si>
  <si>
    <t>Alcaldía de Cocuy (La Capilla)</t>
  </si>
  <si>
    <t>Alcaldía de Coello</t>
  </si>
  <si>
    <t>Alcaldía de Cogua</t>
  </si>
  <si>
    <t>Alcaldía de Colombia</t>
  </si>
  <si>
    <t>Alcaldía de Colon Nariño</t>
  </si>
  <si>
    <t>Alcaldía de Colon/genova</t>
  </si>
  <si>
    <t>Alcaldía de Coloso/ricaurte</t>
  </si>
  <si>
    <t>Alcaldía de Combita</t>
  </si>
  <si>
    <t>Alcaldía de Concepción</t>
  </si>
  <si>
    <t>Alcaldía de Concepción (Antioquia)</t>
  </si>
  <si>
    <t>Alcaldía de Concordia</t>
  </si>
  <si>
    <t>Alcaldía de Condoto</t>
  </si>
  <si>
    <t>Alcaldía de Confines</t>
  </si>
  <si>
    <t>Alcaldía de Consaca</t>
  </si>
  <si>
    <t>Alcaldía de Contadero</t>
  </si>
  <si>
    <t>Alcaldía de Contratación</t>
  </si>
  <si>
    <t>Alcaldía de Convención</t>
  </si>
  <si>
    <t>Alcaldía de Copacabana</t>
  </si>
  <si>
    <t>Alcaldía de Coper</t>
  </si>
  <si>
    <t>Alcaldía de Córdoba</t>
  </si>
  <si>
    <t>Alcaldía de Córdoba Nariño</t>
  </si>
  <si>
    <t>Alcaldía de Corinto</t>
  </si>
  <si>
    <t>Alcaldía de Coromoro</t>
  </si>
  <si>
    <t>Alcaldía de Corozal</t>
  </si>
  <si>
    <t>Alcaldía de Corrales</t>
  </si>
  <si>
    <t>Alcaldía de Cota</t>
  </si>
  <si>
    <t>Alcaldía de Cotorra</t>
  </si>
  <si>
    <t>Alcaldía de Covarachia</t>
  </si>
  <si>
    <t>Alcaldía de Coveñas</t>
  </si>
  <si>
    <t>Alcaldía de Coyaima</t>
  </si>
  <si>
    <t>Alcaldía de Cravo Norte</t>
  </si>
  <si>
    <t>Alcaldía de Cuaspud/carlosama</t>
  </si>
  <si>
    <t>Alcaldía de Cubara</t>
  </si>
  <si>
    <t>Alcaldía de Cubarral</t>
  </si>
  <si>
    <t>Alcaldía de Cucaita</t>
  </si>
  <si>
    <t>Alcaldía de Cucunuba</t>
  </si>
  <si>
    <t>Alcaldía de Cucutilla</t>
  </si>
  <si>
    <t>Alcaldía de Cuitiva</t>
  </si>
  <si>
    <t>Alcaldía de Cumaral</t>
  </si>
  <si>
    <t>Alcaldía de Cumaribo</t>
  </si>
  <si>
    <t>Alcaldía de Cumbal</t>
  </si>
  <si>
    <t>Alcaldía de Cumbitara</t>
  </si>
  <si>
    <t>Alcaldía de Cunday</t>
  </si>
  <si>
    <t>Alcaldía de Curillo</t>
  </si>
  <si>
    <t>Alcaldía de Curiti</t>
  </si>
  <si>
    <t>Alcaldía de Curumani</t>
  </si>
  <si>
    <t>Alcaldía de Dabeiba</t>
  </si>
  <si>
    <t>Alcaldía de Dagua</t>
  </si>
  <si>
    <t>Alcaldía de Dibulla</t>
  </si>
  <si>
    <t>Alcaldía de Distracción</t>
  </si>
  <si>
    <t>Alcaldía de Dolores</t>
  </si>
  <si>
    <t>Alcaldía de Donmatias</t>
  </si>
  <si>
    <t>Alcaldía de Dosquebradas</t>
  </si>
  <si>
    <t>Alcaldía de Duitama</t>
  </si>
  <si>
    <t>Alcaldía de Durania</t>
  </si>
  <si>
    <t>Alcaldía de Ebejico</t>
  </si>
  <si>
    <t>Alcaldía de El Agrado</t>
  </si>
  <si>
    <t>Alcaldía de El Aguila</t>
  </si>
  <si>
    <t>Alcaldía de El Atrato</t>
  </si>
  <si>
    <t>Alcaldía de El Banco</t>
  </si>
  <si>
    <t>Alcaldía de El Cairo</t>
  </si>
  <si>
    <t>Alcaldía de El Calvario</t>
  </si>
  <si>
    <t>Alcaldía de El Canton de San Pablo</t>
  </si>
  <si>
    <t>Alcaldía de El Carmen</t>
  </si>
  <si>
    <t>Alcaldía de El Carmen (Santander)</t>
  </si>
  <si>
    <t>Alcaldía de El Carmen de Atrato</t>
  </si>
  <si>
    <t>Alcaldía de El Carmen de Bolivar</t>
  </si>
  <si>
    <t>Alcaldía de El Carmen de Viboral</t>
  </si>
  <si>
    <t>Alcaldía de El Carmen Del Darien</t>
  </si>
  <si>
    <t>Alcaldía de El Castillo</t>
  </si>
  <si>
    <t>Alcaldía de El Cerrito</t>
  </si>
  <si>
    <t>Alcaldía de El Charco</t>
  </si>
  <si>
    <t>Alcaldía de El Cocuy</t>
  </si>
  <si>
    <t>Alcaldía de El Colegio</t>
  </si>
  <si>
    <t>Alcaldía de El Copey</t>
  </si>
  <si>
    <t>Alcaldía de El Doncello</t>
  </si>
  <si>
    <t>Alcaldía de El Dorado</t>
  </si>
  <si>
    <t>Alcaldía de El Dovio</t>
  </si>
  <si>
    <t>Alcaldía de El Espinal</t>
  </si>
  <si>
    <t>Alcaldía de El Espino</t>
  </si>
  <si>
    <t>Alcaldía de El Guacamayo</t>
  </si>
  <si>
    <t>Alcaldía de El Guamo</t>
  </si>
  <si>
    <t>Alcaldía de El Libano</t>
  </si>
  <si>
    <t>Alcaldía de El Molino</t>
  </si>
  <si>
    <t>Alcaldía de El Paso</t>
  </si>
  <si>
    <t>Alcaldía de El Paujil</t>
  </si>
  <si>
    <t>Alcaldía de El Peñol</t>
  </si>
  <si>
    <t>Alcaldía de El Peñon</t>
  </si>
  <si>
    <t>Alcaldía de El Piñon</t>
  </si>
  <si>
    <t>Alcaldía de El Pital</t>
  </si>
  <si>
    <t>Alcaldía de El Playon</t>
  </si>
  <si>
    <t>Alcaldía de El Reten</t>
  </si>
  <si>
    <t>Alcaldía de El Retiro</t>
  </si>
  <si>
    <t>Alcaldía de El Retorno</t>
  </si>
  <si>
    <t>Alcaldía de El Roble</t>
  </si>
  <si>
    <t>Alcaldía de El Rosal</t>
  </si>
  <si>
    <t>Alcaldía de El Rosario</t>
  </si>
  <si>
    <t>Alcaldía de El Santuario</t>
  </si>
  <si>
    <t>Alcaldía de El Tablon de Gomez</t>
  </si>
  <si>
    <t>Alcaldía de El Tambo</t>
  </si>
  <si>
    <t>Alcaldía de El Tambo Nariño</t>
  </si>
  <si>
    <t>Alcaldía de El Tarra</t>
  </si>
  <si>
    <t>Alcaldía de Elias</t>
  </si>
  <si>
    <t>Alcaldía de Encino</t>
  </si>
  <si>
    <t>Alcaldía de Enciso</t>
  </si>
  <si>
    <t>Alcaldía de Entrerrios</t>
  </si>
  <si>
    <t>Alcaldía de Envigado</t>
  </si>
  <si>
    <t>Alcaldía de Facatativa</t>
  </si>
  <si>
    <t>Alcaldía de Falan</t>
  </si>
  <si>
    <t>Alcaldía de Filadelfia</t>
  </si>
  <si>
    <t>Alcaldía de Filandia</t>
  </si>
  <si>
    <t>Alcaldía de Firavitoba</t>
  </si>
  <si>
    <t>Alcaldía de Flandes</t>
  </si>
  <si>
    <t>Alcaldía de Florencia</t>
  </si>
  <si>
    <t>Alcaldía de Floresta</t>
  </si>
  <si>
    <t>Alcaldía de Florian</t>
  </si>
  <si>
    <t>Alcaldía de Florida</t>
  </si>
  <si>
    <t>Alcaldía de Floridablanca</t>
  </si>
  <si>
    <t>Alcaldía de Fomeque</t>
  </si>
  <si>
    <t>Alcaldía de Fonseca</t>
  </si>
  <si>
    <t>Alcaldía de Fortul</t>
  </si>
  <si>
    <t>Alcaldía de Fosca</t>
  </si>
  <si>
    <t>Alcaldía de Francisco Pizarro</t>
  </si>
  <si>
    <t>Alcaldía de Fredonia</t>
  </si>
  <si>
    <t>Alcaldía de Fresno</t>
  </si>
  <si>
    <t>Alcaldía de Frontino</t>
  </si>
  <si>
    <t>Alcaldía de Fuente de Oro</t>
  </si>
  <si>
    <t>Alcaldía de Fundación</t>
  </si>
  <si>
    <t>Alcaldía de Funes</t>
  </si>
  <si>
    <t>Alcaldía de Funza</t>
  </si>
  <si>
    <t>Alcaldía de Fuquene</t>
  </si>
  <si>
    <t>Alcaldía de Fusagasuga</t>
  </si>
  <si>
    <t>Alcaldía de Gachala</t>
  </si>
  <si>
    <t>Alcaldía de Gachancipa</t>
  </si>
  <si>
    <t>Alcaldía de Gachantiva</t>
  </si>
  <si>
    <t>Alcaldía de Gacheta</t>
  </si>
  <si>
    <t>Alcaldía de Galan</t>
  </si>
  <si>
    <t>Alcaldía de Galapa</t>
  </si>
  <si>
    <t>Alcaldía de Galeras (Nueva Granada)</t>
  </si>
  <si>
    <t>Alcaldía de Gama</t>
  </si>
  <si>
    <t>Alcaldía de Gamarra</t>
  </si>
  <si>
    <t>Alcaldía de Gambita</t>
  </si>
  <si>
    <t>Alcaldía de Gameza</t>
  </si>
  <si>
    <t>Alcaldía de Garagoa</t>
  </si>
  <si>
    <t>Alcaldía de Garzón</t>
  </si>
  <si>
    <t>Alcaldía de Genova</t>
  </si>
  <si>
    <t>Alcaldía de Gigante</t>
  </si>
  <si>
    <t>Alcaldía de Ginebra</t>
  </si>
  <si>
    <t>Alcaldía de Giraldo</t>
  </si>
  <si>
    <t>Alcaldía de Girardot</t>
  </si>
  <si>
    <t>Alcaldía de Girardota</t>
  </si>
  <si>
    <t>Alcaldía de Giron</t>
  </si>
  <si>
    <t>Alcaldía de Gomez Plata</t>
  </si>
  <si>
    <t>Alcaldía de González</t>
  </si>
  <si>
    <t>Alcaldía de Gramalote</t>
  </si>
  <si>
    <t>Alcaldía de Granada</t>
  </si>
  <si>
    <t>Alcaldía de Guaca</t>
  </si>
  <si>
    <t>Alcaldía de Guacamayas</t>
  </si>
  <si>
    <t>Alcaldía de Guacari</t>
  </si>
  <si>
    <t>Alcaldía de Guacheta</t>
  </si>
  <si>
    <t>Alcaldía de Guachucal</t>
  </si>
  <si>
    <t>Alcaldía de Guadalajara de Buga</t>
  </si>
  <si>
    <t>Alcaldía de Guadalupe</t>
  </si>
  <si>
    <t>Alcaldía de Guaduas</t>
  </si>
  <si>
    <t>Alcaldía de Guaitarilla</t>
  </si>
  <si>
    <t>Alcaldía de Gualmatan</t>
  </si>
  <si>
    <t>Alcaldía de Guamal</t>
  </si>
  <si>
    <t>Alcaldía de Guapi</t>
  </si>
  <si>
    <t>Alcaldía de Guapota</t>
  </si>
  <si>
    <t>Alcaldía de Guaranda</t>
  </si>
  <si>
    <t>Alcaldía de Guarne</t>
  </si>
  <si>
    <t>Alcaldía de Guasca</t>
  </si>
  <si>
    <t>Alcaldía de Guatape</t>
  </si>
  <si>
    <t>Alcaldía de Guataqui</t>
  </si>
  <si>
    <t>Alcaldía de Guatavita</t>
  </si>
  <si>
    <t>Alcaldía de Guateque</t>
  </si>
  <si>
    <t>Alcaldía de Guavata</t>
  </si>
  <si>
    <t>Alcaldía de Guayabal de Siquima</t>
  </si>
  <si>
    <t>Alcaldía de Guayabetal</t>
  </si>
  <si>
    <t>Alcaldía de Guayatá</t>
  </si>
  <si>
    <t>Alcaldía de Guepsa</t>
  </si>
  <si>
    <t>Alcaldía de Guican</t>
  </si>
  <si>
    <t>Alcaldía de Gutiérrez</t>
  </si>
  <si>
    <t>Alcaldía de Hacari</t>
  </si>
  <si>
    <t>Alcaldía de Hatillo de Loba</t>
  </si>
  <si>
    <t>Alcaldía de Hato</t>
  </si>
  <si>
    <t>Alcaldía de Hato Corozal</t>
  </si>
  <si>
    <t>Alcaldía de Hatonuevo</t>
  </si>
  <si>
    <t>Alcaldía de Heliconia</t>
  </si>
  <si>
    <t>Alcaldía de Herran</t>
  </si>
  <si>
    <t>Alcaldía de Herveo</t>
  </si>
  <si>
    <t>Alcaldía de Hispania</t>
  </si>
  <si>
    <t>Alcaldía de Hobo</t>
  </si>
  <si>
    <t>Alcaldía de Honda</t>
  </si>
  <si>
    <t>Alcaldía de Ibague</t>
  </si>
  <si>
    <t>Alcaldía de Icononzo</t>
  </si>
  <si>
    <t>Alcaldía de Iles</t>
  </si>
  <si>
    <t>Alcaldía de Imues</t>
  </si>
  <si>
    <t>Alcaldía de Inza</t>
  </si>
  <si>
    <t>Alcaldía de Ipiales</t>
  </si>
  <si>
    <t>Alcaldía de Iquira</t>
  </si>
  <si>
    <t>Alcaldía de Isnos</t>
  </si>
  <si>
    <t>Alcaldía de Istmina</t>
  </si>
  <si>
    <t>Alcaldía de Itagui</t>
  </si>
  <si>
    <t>Alcaldía de Ituango</t>
  </si>
  <si>
    <t>Alcaldía de Iza</t>
  </si>
  <si>
    <t>Alcaldía de Jambalo</t>
  </si>
  <si>
    <t>Alcaldía de Jamundi</t>
  </si>
  <si>
    <t>Alcaldía de Jardin</t>
  </si>
  <si>
    <t>Alcaldía de Jenesano</t>
  </si>
  <si>
    <t>Alcaldía de Jerico</t>
  </si>
  <si>
    <t>Alcaldía de Jerusalén</t>
  </si>
  <si>
    <t>Alcaldía de Jesús Maria</t>
  </si>
  <si>
    <t>Alcaldía de Jordán</t>
  </si>
  <si>
    <t>Alcaldía de Juan de Acosta</t>
  </si>
  <si>
    <t>Alcaldía de Junin</t>
  </si>
  <si>
    <t>Alcaldía de Jurado</t>
  </si>
  <si>
    <t>Alcaldía de La Apartada</t>
  </si>
  <si>
    <t>Alcaldía de La Argentina (Platavieja)</t>
  </si>
  <si>
    <t>Alcaldía de La Belleza</t>
  </si>
  <si>
    <t>Alcaldía de La Calera</t>
  </si>
  <si>
    <t>Alcaldía de La Celia</t>
  </si>
  <si>
    <t>Alcaldía de La Cruz</t>
  </si>
  <si>
    <t>Alcaldía de La Cumbre</t>
  </si>
  <si>
    <t>Alcaldía de La Dorada</t>
  </si>
  <si>
    <t>Alcaldía de La Esperanza</t>
  </si>
  <si>
    <t>Alcaldía de La Estrella</t>
  </si>
  <si>
    <t>Alcaldía de La Florida</t>
  </si>
  <si>
    <t>Alcaldía de La Gloria</t>
  </si>
  <si>
    <t>Alcaldía de La Jagua de Ibirico</t>
  </si>
  <si>
    <t>Alcaldía de La Jagua Del Pilar</t>
  </si>
  <si>
    <t>Alcaldía de La Llanada</t>
  </si>
  <si>
    <t>Alcaldía de La Macarena</t>
  </si>
  <si>
    <t>Alcaldía de La Merced</t>
  </si>
  <si>
    <t>Alcaldía de La Mesa</t>
  </si>
  <si>
    <t>Alcaldía de La Montañita</t>
  </si>
  <si>
    <t>Alcaldía de La Palma</t>
  </si>
  <si>
    <t>Alcaldía de La Paz</t>
  </si>
  <si>
    <t>Alcaldía de La Paz/robles</t>
  </si>
  <si>
    <t>Alcaldía de La Peña</t>
  </si>
  <si>
    <t>Alcaldía de La Plata</t>
  </si>
  <si>
    <t>Alcaldía de La Playa de Belen</t>
  </si>
  <si>
    <t>Alcaldía de La Primavera</t>
  </si>
  <si>
    <t>Alcaldía de La Salina</t>
  </si>
  <si>
    <t>Alcaldía de La Sierra</t>
  </si>
  <si>
    <t>Alcaldía de La Tebaida</t>
  </si>
  <si>
    <t>Alcaldía de La Tola</t>
  </si>
  <si>
    <t>Alcaldía de La Unión</t>
  </si>
  <si>
    <t>Alcaldía de La Unión de Sucre</t>
  </si>
  <si>
    <t>Alcaldía de La Unión Nariño</t>
  </si>
  <si>
    <t>Alcaldía de La Uribe</t>
  </si>
  <si>
    <t>Alcaldía de La Uvita</t>
  </si>
  <si>
    <t>Alcaldía de La Vega</t>
  </si>
  <si>
    <t>Alcaldía de La Victoria</t>
  </si>
  <si>
    <t>Alcaldía de La Virginia</t>
  </si>
  <si>
    <t>Alcaldía de Labateca</t>
  </si>
  <si>
    <t>Alcaldía de Labranzagrande</t>
  </si>
  <si>
    <t>Alcaldía de Landazuri</t>
  </si>
  <si>
    <t>Alcaldía de Lebrija</t>
  </si>
  <si>
    <t>Alcaldía de Leiva</t>
  </si>
  <si>
    <t>Alcaldía de Lejanias</t>
  </si>
  <si>
    <t>Alcaldía de Lenguazaque</t>
  </si>
  <si>
    <t>Alcaldía de Lerida</t>
  </si>
  <si>
    <t>Alcaldía de Leticia</t>
  </si>
  <si>
    <t>Alcaldía de Liborina</t>
  </si>
  <si>
    <t>Alcaldía de Linares</t>
  </si>
  <si>
    <t>Alcaldía de Litoral de San Juan</t>
  </si>
  <si>
    <t>Alcaldía de Lloro</t>
  </si>
  <si>
    <t>Alcaldía de Lopez de Micay</t>
  </si>
  <si>
    <t>Alcaldía de Los Andes/sotomayor</t>
  </si>
  <si>
    <t>Alcaldía de Los Cordobas</t>
  </si>
  <si>
    <t>Alcaldía de Los Palmitos</t>
  </si>
  <si>
    <t>Alcaldía de Los Santos</t>
  </si>
  <si>
    <t>Alcaldía de Lourdes</t>
  </si>
  <si>
    <t>Alcaldía de Luruaco</t>
  </si>
  <si>
    <t>Alcaldía de Macanal</t>
  </si>
  <si>
    <t>Alcaldía de Macaravita</t>
  </si>
  <si>
    <t>Alcaldía de Maceo</t>
  </si>
  <si>
    <t>Alcaldía de Macheta</t>
  </si>
  <si>
    <t>Alcaldía de Madrid</t>
  </si>
  <si>
    <t>Alcaldía de Magangue</t>
  </si>
  <si>
    <t>Alcaldía de Magui/payan</t>
  </si>
  <si>
    <t>Alcaldía de Mahates</t>
  </si>
  <si>
    <t>Alcaldía de Maicao</t>
  </si>
  <si>
    <t>Alcaldía de Majagual</t>
  </si>
  <si>
    <t>Alcaldía de Malaga</t>
  </si>
  <si>
    <t>Alcaldía de Malambo</t>
  </si>
  <si>
    <t>Alcaldía de Mallama/piedrancha</t>
  </si>
  <si>
    <t>Alcaldía de Manati</t>
  </si>
  <si>
    <t>Alcaldía de Manaure</t>
  </si>
  <si>
    <t>Alcaldía de Manaure Balcon Del Cesar</t>
  </si>
  <si>
    <t>Alcaldía de Maní</t>
  </si>
  <si>
    <t>Alcaldía de Manizales</t>
  </si>
  <si>
    <t>Alcaldía de Manta</t>
  </si>
  <si>
    <t>Alcaldía de Manzanares</t>
  </si>
  <si>
    <t>Alcaldía de Mapiripan</t>
  </si>
  <si>
    <t>Alcaldía de Marcella</t>
  </si>
  <si>
    <t>Alcaldía de Margarita</t>
  </si>
  <si>
    <t>Alcaldía de Maria La Baja</t>
  </si>
  <si>
    <t>Alcaldía de Marinilla</t>
  </si>
  <si>
    <t>Alcaldía de Maripi</t>
  </si>
  <si>
    <t>Alcaldía de Marmato</t>
  </si>
  <si>
    <t>Alcaldía de Marquetalia</t>
  </si>
  <si>
    <t>Alcaldía de Marulanda</t>
  </si>
  <si>
    <t>Alcaldía de Matanza</t>
  </si>
  <si>
    <t>Alcaldía de Medellín</t>
  </si>
  <si>
    <t>Alcaldía de Medina</t>
  </si>
  <si>
    <t>Alcaldía de Medio Atrato</t>
  </si>
  <si>
    <t>Alcaldía de Medio Baudo</t>
  </si>
  <si>
    <t>Alcaldía de Melgar</t>
  </si>
  <si>
    <t>Alcaldía de Mercaderes</t>
  </si>
  <si>
    <t>Alcaldía de Mesetas</t>
  </si>
  <si>
    <t>Alcaldía de Milan</t>
  </si>
  <si>
    <t>Alcaldía de Miraflores</t>
  </si>
  <si>
    <t>Alcaldía de Miranda</t>
  </si>
  <si>
    <t>Alcaldía de Mistrato</t>
  </si>
  <si>
    <t>Alcaldía de Mitu</t>
  </si>
  <si>
    <t>Alcaldía de Mocoa</t>
  </si>
  <si>
    <t>Alcaldía de Mogotes</t>
  </si>
  <si>
    <t>Alcaldía de Molagavita</t>
  </si>
  <si>
    <t>Alcaldía de Momil</t>
  </si>
  <si>
    <t>Alcaldía de Mongua</t>
  </si>
  <si>
    <t>Alcaldía de Mongui</t>
  </si>
  <si>
    <t>Alcaldía de Moniquira</t>
  </si>
  <si>
    <t>Alcaldía de Montebello</t>
  </si>
  <si>
    <t>Alcaldía de Montecristo</t>
  </si>
  <si>
    <t>Alcaldía de Montelibano</t>
  </si>
  <si>
    <t>Alcaldía de Montenegro</t>
  </si>
  <si>
    <t>Alcaldía de Monteria</t>
  </si>
  <si>
    <t>Alcaldía de Monterrey</t>
  </si>
  <si>
    <t>Alcaldía de Moñitos</t>
  </si>
  <si>
    <t>Alcaldía de Morales</t>
  </si>
  <si>
    <t>Alcaldía de Morelia</t>
  </si>
  <si>
    <t>Alcaldía de Morroa</t>
  </si>
  <si>
    <t>Alcaldía de Mosquera</t>
  </si>
  <si>
    <t>Alcaldía de Mosquera Nariño</t>
  </si>
  <si>
    <t>Alcaldía de Motavita</t>
  </si>
  <si>
    <t>Alcaldía de Murillo</t>
  </si>
  <si>
    <t>Alcaldía de Murindo</t>
  </si>
  <si>
    <t>Alcaldía de Mutata</t>
  </si>
  <si>
    <t>Alcaldía de Mutiscua</t>
  </si>
  <si>
    <t>Alcaldía de Muzo</t>
  </si>
  <si>
    <t>Alcaldía de Nariño</t>
  </si>
  <si>
    <t>Alcaldía de Nariño-N</t>
  </si>
  <si>
    <t>Alcaldía de Nataga</t>
  </si>
  <si>
    <t>Alcaldía de Natagaima</t>
  </si>
  <si>
    <t>Alcaldía de Nechi</t>
  </si>
  <si>
    <t>Alcaldía de Necocli</t>
  </si>
  <si>
    <t>Alcaldía de Neira</t>
  </si>
  <si>
    <t>Alcaldía de Neiva</t>
  </si>
  <si>
    <t>Alcaldía de Nemocon</t>
  </si>
  <si>
    <t>Alcaldía de Nilo</t>
  </si>
  <si>
    <t>Alcaldía de Nimaima</t>
  </si>
  <si>
    <t>Alcaldía de Nobsa</t>
  </si>
  <si>
    <t>Alcaldía de Nocaima</t>
  </si>
  <si>
    <t>Alcaldía de Norcasia</t>
  </si>
  <si>
    <t>Alcaldía de Novita</t>
  </si>
  <si>
    <t>Alcaldía de Nueva Granada</t>
  </si>
  <si>
    <t>Alcaldía de Nuevo Colon</t>
  </si>
  <si>
    <t>Alcaldía de Nunchia</t>
  </si>
  <si>
    <t>Alcaldía de Nuqui</t>
  </si>
  <si>
    <t>Alcaldía de Obando</t>
  </si>
  <si>
    <t>Alcaldía de Ocamonte</t>
  </si>
  <si>
    <t>Alcaldía de Ocaña</t>
  </si>
  <si>
    <t>Alcaldía de Oiba</t>
  </si>
  <si>
    <t>Alcaldía de Oicata</t>
  </si>
  <si>
    <t>Alcaldía de Olaya</t>
  </si>
  <si>
    <t>Alcaldía de Olaya Herrera</t>
  </si>
  <si>
    <t>Alcaldía de Olaya Herrera/bocas de Satinga</t>
  </si>
  <si>
    <t>Alcaldía de Onzaga</t>
  </si>
  <si>
    <t>Alcaldía de Oporapa</t>
  </si>
  <si>
    <t>Alcaldía de Orito</t>
  </si>
  <si>
    <t>Alcaldía de Orocue</t>
  </si>
  <si>
    <t>Alcaldía de Ortega</t>
  </si>
  <si>
    <t>Alcaldía de Ospina</t>
  </si>
  <si>
    <t>Alcaldía de Otanche</t>
  </si>
  <si>
    <t>Alcaldía de Ovejas</t>
  </si>
  <si>
    <t>Alcaldía de Pachavita</t>
  </si>
  <si>
    <t>Alcaldía de Pacho</t>
  </si>
  <si>
    <t>Alcaldía de Pacora</t>
  </si>
  <si>
    <t>Alcaldía de Padilla</t>
  </si>
  <si>
    <t>Alcaldía de Paez</t>
  </si>
  <si>
    <t>Alcaldía de Paicol</t>
  </si>
  <si>
    <t>Alcaldía de Pailitas</t>
  </si>
  <si>
    <t>Alcaldía de Paime</t>
  </si>
  <si>
    <t>Alcaldía de Paipa</t>
  </si>
  <si>
    <t>Alcaldía de Pajarito</t>
  </si>
  <si>
    <t>Alcaldía de Palermo</t>
  </si>
  <si>
    <t>Alcaldía de Palestina</t>
  </si>
  <si>
    <t>Alcaldía de Palmar</t>
  </si>
  <si>
    <t>Alcaldía de Palmar de Varela</t>
  </si>
  <si>
    <t>Alcaldía de Palmas Del Socorro</t>
  </si>
  <si>
    <t>Alcaldía de Palmira</t>
  </si>
  <si>
    <t>Alcaldía de Palocabildo</t>
  </si>
  <si>
    <t>Alcaldía de Pamplona</t>
  </si>
  <si>
    <t>Alcaldía de Pamplonita</t>
  </si>
  <si>
    <t>Alcaldía de Pandi</t>
  </si>
  <si>
    <t>Alcaldía de Panqueba</t>
  </si>
  <si>
    <t>Alcaldía de Paramo</t>
  </si>
  <si>
    <t>Alcaldía de Paratebueno (La Naguaya)</t>
  </si>
  <si>
    <t>Alcaldía de Pasca</t>
  </si>
  <si>
    <t>Alcaldía de Pauna</t>
  </si>
  <si>
    <t>Alcaldía de Paya</t>
  </si>
  <si>
    <t>Alcaldía de Paz de Ariporo</t>
  </si>
  <si>
    <t>Alcaldía de Paz de Rio</t>
  </si>
  <si>
    <t>Alcaldía de Pedraza</t>
  </si>
  <si>
    <t>Alcaldía de Pelaya</t>
  </si>
  <si>
    <t>Alcaldía de Pensilvania</t>
  </si>
  <si>
    <t>Alcaldía de Peque</t>
  </si>
  <si>
    <t>Alcaldía de Pereira</t>
  </si>
  <si>
    <t>Alcaldía de Pesca</t>
  </si>
  <si>
    <t>Alcaldía de Piamonte</t>
  </si>
  <si>
    <t>Alcaldía de Piedecuesta</t>
  </si>
  <si>
    <t>Alcaldía de Piedras</t>
  </si>
  <si>
    <t>Alcaldía de Pijao</t>
  </si>
  <si>
    <t>Alcaldía de Pijiño Del Carmen</t>
  </si>
  <si>
    <t>Alcaldía de Pinchote</t>
  </si>
  <si>
    <t>Alcaldía de Pinillos</t>
  </si>
  <si>
    <t>Alcaldía de Piojo</t>
  </si>
  <si>
    <t>Alcaldía de Pisba</t>
  </si>
  <si>
    <t>Alcaldía de Pitalito</t>
  </si>
  <si>
    <t>Alcaldía de Pivijay</t>
  </si>
  <si>
    <t>Alcaldía de Planadas</t>
  </si>
  <si>
    <t>Alcaldía de Planeta Rica</t>
  </si>
  <si>
    <t>Alcaldía de Plato</t>
  </si>
  <si>
    <t>Alcaldía de Policarpa</t>
  </si>
  <si>
    <t>Alcaldía de Polonuevo</t>
  </si>
  <si>
    <t>Alcaldía de Ponedera</t>
  </si>
  <si>
    <t>Alcaldía de Popayan</t>
  </si>
  <si>
    <t>Alcaldía de Pore</t>
  </si>
  <si>
    <t>Alcaldía de Potosi</t>
  </si>
  <si>
    <t>Alcaldía de Pradera</t>
  </si>
  <si>
    <t>Alcaldía de Prado</t>
  </si>
  <si>
    <t>Alcaldía de Providencia</t>
  </si>
  <si>
    <t>Alcaldía de Providencia Isla</t>
  </si>
  <si>
    <t>Alcaldía de Pueblo Bello</t>
  </si>
  <si>
    <t>Alcaldía de Pueblo Nuevo</t>
  </si>
  <si>
    <t>Alcaldía de Pueblo Rico</t>
  </si>
  <si>
    <t>Alcaldía de Pueblorrico</t>
  </si>
  <si>
    <t>Alcaldía de Puebloviejo</t>
  </si>
  <si>
    <t>Alcaldía de Puente Nacional</t>
  </si>
  <si>
    <t>Alcaldía de Puerres</t>
  </si>
  <si>
    <t>Alcaldía de Puerto Asis</t>
  </si>
  <si>
    <t>Alcaldía de Puerto Berrio</t>
  </si>
  <si>
    <t>Alcaldía de Puerto Boyacá</t>
  </si>
  <si>
    <t>Alcaldía de Puerto Caicedo</t>
  </si>
  <si>
    <t>Alcaldía de Puerto Carreño</t>
  </si>
  <si>
    <t>Alcaldía de Puerto Colombia</t>
  </si>
  <si>
    <t>Alcaldía de Puerto Concordia</t>
  </si>
  <si>
    <t>Alcaldía de Puerto Escondido</t>
  </si>
  <si>
    <t>Alcaldía de Puerto Gaitan</t>
  </si>
  <si>
    <t>Alcaldía de Puerto Guzmán</t>
  </si>
  <si>
    <t>Alcaldía de Puerto Inirida</t>
  </si>
  <si>
    <t>Alcaldía de Puerto Leguizamo</t>
  </si>
  <si>
    <t>Alcaldía de Puerto Libertador</t>
  </si>
  <si>
    <t>Alcaldía de Puerto Lleras</t>
  </si>
  <si>
    <t>Alcaldía de Puerto Lopez</t>
  </si>
  <si>
    <t>Alcaldía de Puerto Nare</t>
  </si>
  <si>
    <t>Alcaldía de Puerto Nariño</t>
  </si>
  <si>
    <t>Alcaldía de Puerto Parra</t>
  </si>
  <si>
    <t>Alcaldía de Puerto Rico</t>
  </si>
  <si>
    <t>Alcaldía de Puerto Rondon</t>
  </si>
  <si>
    <t>Alcaldía de Puerto Salgar</t>
  </si>
  <si>
    <t>Alcaldía de Puerto Santander</t>
  </si>
  <si>
    <t>Alcaldía de Puerto Tejada</t>
  </si>
  <si>
    <t>Alcaldía de Puerto Triunfo</t>
  </si>
  <si>
    <t>Alcaldía de Puerto Wilches</t>
  </si>
  <si>
    <t>Alcaldía de Puli</t>
  </si>
  <si>
    <t>Alcaldía de Pupiales</t>
  </si>
  <si>
    <t>Alcaldía de Purace/coconuco</t>
  </si>
  <si>
    <t>Alcaldía de Purificacion</t>
  </si>
  <si>
    <t>Alcaldía de Purisima</t>
  </si>
  <si>
    <t>Alcaldía de Quebradanegra</t>
  </si>
  <si>
    <t>Alcaldía de Quetame</t>
  </si>
  <si>
    <t>Alcaldía de Quibdo</t>
  </si>
  <si>
    <t>Alcaldía de Quimbaya</t>
  </si>
  <si>
    <t>Alcaldía de Quinchia</t>
  </si>
  <si>
    <t>Alcaldía de Quipama</t>
  </si>
  <si>
    <t>Alcaldía de Quipile</t>
  </si>
  <si>
    <t>Alcaldía de Ragonvalia</t>
  </si>
  <si>
    <t>Alcaldía de Ramiriqui</t>
  </si>
  <si>
    <t>Alcaldía de Raquira</t>
  </si>
  <si>
    <t>Alcaldía de Recetor</t>
  </si>
  <si>
    <t>Alcaldía de Regidor</t>
  </si>
  <si>
    <t>Alcaldía de Remedios</t>
  </si>
  <si>
    <t>Alcaldía de Remolino</t>
  </si>
  <si>
    <t>Alcaldía de Repelon</t>
  </si>
  <si>
    <t>Alcaldía de Restrepo</t>
  </si>
  <si>
    <t>Alcaldía de Ricaurte</t>
  </si>
  <si>
    <t>Alcaldía de Ricaurte Nariño</t>
  </si>
  <si>
    <t>Alcaldía de Rio de Oro</t>
  </si>
  <si>
    <t>Alcaldía de Rio Iro</t>
  </si>
  <si>
    <t>Alcaldía de Rio Quito</t>
  </si>
  <si>
    <t>Alcaldía de Rio Viejo</t>
  </si>
  <si>
    <t>Alcaldía de Rioblanco</t>
  </si>
  <si>
    <t>Alcaldía de Riofrio</t>
  </si>
  <si>
    <t>Alcaldía de Riohacha</t>
  </si>
  <si>
    <t>Alcaldía de Rionegro (Antioquia)</t>
  </si>
  <si>
    <t>Alcaldía de Rionegro (Santander)</t>
  </si>
  <si>
    <t>Alcaldía de Riosucio</t>
  </si>
  <si>
    <t>Alcaldía de Risaralda</t>
  </si>
  <si>
    <t>Alcaldía de Rivera</t>
  </si>
  <si>
    <t>Alcaldía de Roberto Payan/san José</t>
  </si>
  <si>
    <t>Alcaldía de Roldanillo</t>
  </si>
  <si>
    <t>Alcaldía de Roncesvalles</t>
  </si>
  <si>
    <t>Alcaldía de Rondon</t>
  </si>
  <si>
    <t>Alcaldía de Rosas</t>
  </si>
  <si>
    <t>Alcaldía de Rovira</t>
  </si>
  <si>
    <t>Alcaldía de Sabana de Torres</t>
  </si>
  <si>
    <t>Alcaldía de Sabanagrande</t>
  </si>
  <si>
    <t>Alcaldía de Sabanalarga</t>
  </si>
  <si>
    <t>Alcaldía de Sabanas de San Angel</t>
  </si>
  <si>
    <t>Alcaldía de Sabaneta</t>
  </si>
  <si>
    <t>Alcaldía de Saboya</t>
  </si>
  <si>
    <t>Alcaldía de Sacama</t>
  </si>
  <si>
    <t>Alcaldía de Sachica</t>
  </si>
  <si>
    <t>Alcaldía de Saladoblanco</t>
  </si>
  <si>
    <t>Alcaldía de Salamina</t>
  </si>
  <si>
    <t>Alcaldía de Salamina Magdalena</t>
  </si>
  <si>
    <t>Alcaldía de Salazar de Las Palmas</t>
  </si>
  <si>
    <t>Alcaldía de Saldaña</t>
  </si>
  <si>
    <t>Alcaldía de Salento</t>
  </si>
  <si>
    <t>Alcaldía de Salgar</t>
  </si>
  <si>
    <t>Alcaldía de Samaca</t>
  </si>
  <si>
    <t>Alcaldía de Samaniego</t>
  </si>
  <si>
    <t>Alcaldía de Sampues</t>
  </si>
  <si>
    <t>Alcaldía de San Agustín</t>
  </si>
  <si>
    <t>Alcaldía de San Alberto</t>
  </si>
  <si>
    <t>Alcaldía de San Andrés</t>
  </si>
  <si>
    <t>Alcaldía de San Andrés Isla</t>
  </si>
  <si>
    <t>Alcaldía de San Andrés Sotavento</t>
  </si>
  <si>
    <t>Alcaldía de San Andrés de Cuerquia</t>
  </si>
  <si>
    <t>Alcaldía de San Antero</t>
  </si>
  <si>
    <t>Alcaldía de San Antonio</t>
  </si>
  <si>
    <t>Alcaldía de San Antonio de Palmito</t>
  </si>
  <si>
    <t>Alcaldía de San Antonio Del Tequendama</t>
  </si>
  <si>
    <t>Alcaldía de San Benito</t>
  </si>
  <si>
    <t>Alcaldía de San Benito Abad</t>
  </si>
  <si>
    <t>Alcaldía de San Bernardino de Sahagun</t>
  </si>
  <si>
    <t>Alcaldía de San Bernardo</t>
  </si>
  <si>
    <t>Alcaldía de San Bernardo Del Viento</t>
  </si>
  <si>
    <t>Alcaldía de San Bernardo Nariño</t>
  </si>
  <si>
    <t>Alcaldía de San Calixto</t>
  </si>
  <si>
    <t>Alcaldía de San Carlos</t>
  </si>
  <si>
    <t>Alcaldía de San Carlos de Guaroa</t>
  </si>
  <si>
    <t>Alcaldía de San Cayetano</t>
  </si>
  <si>
    <t>Alcaldía de San Cristobal</t>
  </si>
  <si>
    <t>Alcaldía de San Diego</t>
  </si>
  <si>
    <t>Alcaldía de San Eduardo</t>
  </si>
  <si>
    <t>Alcaldía de San Estanislao de Kostka</t>
  </si>
  <si>
    <t>Alcaldía de San Fernando</t>
  </si>
  <si>
    <t>Alcaldía de San Francisco</t>
  </si>
  <si>
    <t>Alcaldía de San Gil</t>
  </si>
  <si>
    <t>Alcaldía de San Jacinto</t>
  </si>
  <si>
    <t>Alcaldía de San Jacinto Del Cauca</t>
  </si>
  <si>
    <t>Alcaldía de San Jerónimo</t>
  </si>
  <si>
    <t>Alcaldía de San Joaquín</t>
  </si>
  <si>
    <t>Alcaldía de San José</t>
  </si>
  <si>
    <t>Alcaldía de San José de Cúcuta</t>
  </si>
  <si>
    <t>Alcaldía de San José de La Montaña</t>
  </si>
  <si>
    <t>Alcaldía de San José de Miranda</t>
  </si>
  <si>
    <t>Alcaldía de San José de Pare</t>
  </si>
  <si>
    <t>Alcaldía de San José Del Fragua</t>
  </si>
  <si>
    <t>Alcaldía de San José Del Guaviare</t>
  </si>
  <si>
    <t>Alcaldía de San José Del Palmar</t>
  </si>
  <si>
    <t>Alcaldía de San Juan de Arama</t>
  </si>
  <si>
    <t>Alcaldía de San Juan de Betulia</t>
  </si>
  <si>
    <t>Alcaldía de San Juan de Pasto</t>
  </si>
  <si>
    <t>Alcaldía de San Juan de Rioseco</t>
  </si>
  <si>
    <t>Alcaldía de San Juan de Uraba</t>
  </si>
  <si>
    <t>Alcaldía de San Juan del Cesar</t>
  </si>
  <si>
    <t>Alcaldía de San Juan Nepomuceno</t>
  </si>
  <si>
    <t>Alcaldía de San Juanito</t>
  </si>
  <si>
    <t>Alcaldía de San Lorenzo</t>
  </si>
  <si>
    <t>Alcaldía de San Luis de Gaceno</t>
  </si>
  <si>
    <t>Alcaldía de San Luis de Palenque</t>
  </si>
  <si>
    <t>Alcaldía de San Martín</t>
  </si>
  <si>
    <t>Alcaldía de San Martín de Loba</t>
  </si>
  <si>
    <t>Alcaldía de San Mateo</t>
  </si>
  <si>
    <t>Alcaldía de San Miguel</t>
  </si>
  <si>
    <t>Alcaldía de San Miguel (La Dorada)</t>
  </si>
  <si>
    <t>Alcaldía de San Miguel de Mocoa</t>
  </si>
  <si>
    <t>Alcaldía de San Miguel de Sema</t>
  </si>
  <si>
    <t>Alcaldía de San Onofre</t>
  </si>
  <si>
    <t>Alcaldía de San Pablo</t>
  </si>
  <si>
    <t>Alcaldía de San Pablo de Borbur</t>
  </si>
  <si>
    <t>Alcaldía de San Pablo Nariño</t>
  </si>
  <si>
    <t>Alcaldía de San Pedro</t>
  </si>
  <si>
    <t>Alcaldía de San Pedro de Cartago</t>
  </si>
  <si>
    <t>Alcaldía de San Pedro de Los Milagros</t>
  </si>
  <si>
    <t>Alcaldía de San Pedro de Uraba</t>
  </si>
  <si>
    <t>Alcaldía de San Pelayo</t>
  </si>
  <si>
    <t>Alcaldía de San Rafael</t>
  </si>
  <si>
    <t>Alcaldía de San Roque</t>
  </si>
  <si>
    <t>Alcaldía de San Sebastián</t>
  </si>
  <si>
    <t>Alcaldía de San Sebastián de Buenavista</t>
  </si>
  <si>
    <t>Alcaldía de San Sebastián de Mariquita</t>
  </si>
  <si>
    <t>Alcaldía de San Vicente</t>
  </si>
  <si>
    <t>Alcaldía de San Vicente de Chucuri</t>
  </si>
  <si>
    <t>Alcaldía de San Vicente Del Caguan</t>
  </si>
  <si>
    <t>Alcaldía de San Zenon</t>
  </si>
  <si>
    <t>Alcaldía de Sandona</t>
  </si>
  <si>
    <t>Alcaldía de Santa Ana</t>
  </si>
  <si>
    <t>Alcaldía de Santa Barbara</t>
  </si>
  <si>
    <t>Alcaldía de Santa Barbara de Pinto</t>
  </si>
  <si>
    <t>Alcaldía de Santa Barbara/iscuande</t>
  </si>
  <si>
    <t>Alcaldía de Santa Catalina</t>
  </si>
  <si>
    <t>Alcaldía de Santa Cruz</t>
  </si>
  <si>
    <t>Alcaldía de Santa Cruz de Lorica</t>
  </si>
  <si>
    <t>Alcaldía de Santa Cruz de Mompox</t>
  </si>
  <si>
    <t>Alcaldía de Santa Helena Del Opon</t>
  </si>
  <si>
    <t>Alcaldía de Santa Isabel</t>
  </si>
  <si>
    <t>Alcaldía de Santa Lucia</t>
  </si>
  <si>
    <t>Alcaldía de Santa Maria</t>
  </si>
  <si>
    <t>Alcaldía de Santa Marta</t>
  </si>
  <si>
    <t>Alcaldía de Santa Rosa</t>
  </si>
  <si>
    <t>Alcaldía de Santa Rosa de Cabal</t>
  </si>
  <si>
    <t>Alcaldía de Santa Rosa de Osos</t>
  </si>
  <si>
    <t>Alcaldía de Santa Rosa de Viterbo</t>
  </si>
  <si>
    <t>Alcaldía de Santa Rosa Del Norte</t>
  </si>
  <si>
    <t>Alcaldía de Santa Rosa Del Sur</t>
  </si>
  <si>
    <t>Alcaldía de Santa Rosalia</t>
  </si>
  <si>
    <t>Alcaldía de Santa Sofia</t>
  </si>
  <si>
    <t>Alcaldía de Santacruz/guachavez</t>
  </si>
  <si>
    <t>Alcaldía de Santafe de Antioquia</t>
  </si>
  <si>
    <t>Alcaldía de Santana</t>
  </si>
  <si>
    <t>Alcaldía de Santander de Quilichao</t>
  </si>
  <si>
    <t>Alcaldía de Santiago</t>
  </si>
  <si>
    <t>Alcaldía de Santiago de Cali</t>
  </si>
  <si>
    <t>Alcaldía de Santiago de Tolu</t>
  </si>
  <si>
    <t>Alcaldía de Santo Domingo</t>
  </si>
  <si>
    <t>Alcaldía de Santo Domingo de Silos</t>
  </si>
  <si>
    <t>Alcaldía de Santo Tomas</t>
  </si>
  <si>
    <t>Alcaldía de Santuario</t>
  </si>
  <si>
    <t>Alcaldía de Sapuyes</t>
  </si>
  <si>
    <t>Alcaldía de Saravena</t>
  </si>
  <si>
    <t>Alcaldía de Sardinata</t>
  </si>
  <si>
    <t>Alcaldía de Sasaima</t>
  </si>
  <si>
    <t>Alcaldía de Sativanorte</t>
  </si>
  <si>
    <t>Alcaldía de Sativasur</t>
  </si>
  <si>
    <t>Alcaldía de Segovia</t>
  </si>
  <si>
    <t>Alcaldía de Sesquile</t>
  </si>
  <si>
    <t>Alcaldía de Sevilla</t>
  </si>
  <si>
    <t>Alcaldía de Siachoque</t>
  </si>
  <si>
    <t>Alcaldía de Sibate</t>
  </si>
  <si>
    <t>Alcaldía de Sibundoy</t>
  </si>
  <si>
    <t>Alcaldía de Silvania</t>
  </si>
  <si>
    <t>Alcaldía de Silvia</t>
  </si>
  <si>
    <t>Alcaldía de Simacota</t>
  </si>
  <si>
    <t>Alcaldía de Simijaca</t>
  </si>
  <si>
    <t>Alcaldía de Simiti</t>
  </si>
  <si>
    <t>Alcaldía de Since</t>
  </si>
  <si>
    <t>Alcaldía de Sincelejo</t>
  </si>
  <si>
    <t>Alcaldía de Sipi</t>
  </si>
  <si>
    <t>Alcaldía de Sitionuevo</t>
  </si>
  <si>
    <t>Alcaldía de Soacha</t>
  </si>
  <si>
    <t>Alcaldía de Soata</t>
  </si>
  <si>
    <t>Alcaldía de Socha</t>
  </si>
  <si>
    <t>Alcaldía de Socorro</t>
  </si>
  <si>
    <t>Alcaldía de Socota</t>
  </si>
  <si>
    <t>Alcaldía de Sogamoso</t>
  </si>
  <si>
    <t>Alcaldía de Solano</t>
  </si>
  <si>
    <t>Alcaldía de Soledad</t>
  </si>
  <si>
    <t>Alcaldía de Solita</t>
  </si>
  <si>
    <t>Alcaldía de Somondoco</t>
  </si>
  <si>
    <t>Alcaldía de Sonson</t>
  </si>
  <si>
    <t>Alcaldía de Sopetran</t>
  </si>
  <si>
    <t>Alcaldía de Soplaviento</t>
  </si>
  <si>
    <t>Alcaldía de Sopo</t>
  </si>
  <si>
    <t>Alcaldía de Sora</t>
  </si>
  <si>
    <t>Alcaldía de Soraca</t>
  </si>
  <si>
    <t>Alcaldía de Sotaquira</t>
  </si>
  <si>
    <t>Alcaldía de Sotara/paispiamba</t>
  </si>
  <si>
    <t>Alcaldía de Suaita</t>
  </si>
  <si>
    <t>Alcaldía de Suan</t>
  </si>
  <si>
    <t>Alcaldía de Suárez</t>
  </si>
  <si>
    <t>Alcaldía de Suaza</t>
  </si>
  <si>
    <t>Alcaldía de Subachoque</t>
  </si>
  <si>
    <t>Alcaldía de Sucre</t>
  </si>
  <si>
    <t>Alcaldía de Suesca</t>
  </si>
  <si>
    <t>Alcaldía de Supata</t>
  </si>
  <si>
    <t>Alcaldía de Supia</t>
  </si>
  <si>
    <t>Alcaldía de Surata</t>
  </si>
  <si>
    <t>Alcaldía de Susa</t>
  </si>
  <si>
    <t>Alcaldía de Susacon</t>
  </si>
  <si>
    <t>Alcaldía de Sutamarchan</t>
  </si>
  <si>
    <t>Alcaldía de Sutatausa</t>
  </si>
  <si>
    <t>Alcaldía de Sutatenza</t>
  </si>
  <si>
    <t>Alcaldía de Tabio</t>
  </si>
  <si>
    <t>Alcaldía de Tado</t>
  </si>
  <si>
    <t>Alcaldía de Talaigua Nuevo</t>
  </si>
  <si>
    <t>Alcaldía de Tamalameque</t>
  </si>
  <si>
    <t>Alcaldía de Tamara</t>
  </si>
  <si>
    <t>Alcaldía de Tame</t>
  </si>
  <si>
    <t>Alcaldía de Tamesis</t>
  </si>
  <si>
    <t>Alcaldía de Taminango</t>
  </si>
  <si>
    <t>Alcaldía de Tangua</t>
  </si>
  <si>
    <t>Alcaldía de Taraira</t>
  </si>
  <si>
    <t>Alcaldía de Taraza</t>
  </si>
  <si>
    <t>Alcaldía de Tarqui</t>
  </si>
  <si>
    <t>Alcaldía de Tarso</t>
  </si>
  <si>
    <t>Alcaldía de Tasco</t>
  </si>
  <si>
    <t>Alcaldía de Tauramena</t>
  </si>
  <si>
    <t>Alcaldía de Tausa</t>
  </si>
  <si>
    <t>Alcaldía de Tello</t>
  </si>
  <si>
    <t>Alcaldía de Tena</t>
  </si>
  <si>
    <t>Alcaldía de Tenerife</t>
  </si>
  <si>
    <t>Alcaldía de Tenjo</t>
  </si>
  <si>
    <t>Alcaldía de Tenza</t>
  </si>
  <si>
    <t>Alcaldía de Teorama</t>
  </si>
  <si>
    <t>Alcaldía de Teruel</t>
  </si>
  <si>
    <t>Alcaldía de Tesalia</t>
  </si>
  <si>
    <t>Alcaldía de Tibacuy</t>
  </si>
  <si>
    <t>Alcaldía de Tibana</t>
  </si>
  <si>
    <t>Alcaldía de Tibasosa</t>
  </si>
  <si>
    <t>Alcaldía de Tibirita</t>
  </si>
  <si>
    <t>Alcaldía de Tibu</t>
  </si>
  <si>
    <t>Alcaldía de Tierralta</t>
  </si>
  <si>
    <t>Alcaldía de Timana</t>
  </si>
  <si>
    <t>Alcaldía de Timbio</t>
  </si>
  <si>
    <t>Alcaldía de Timbiqui</t>
  </si>
  <si>
    <t>Alcaldía de Tinjaca</t>
  </si>
  <si>
    <t>Alcaldía de Tipacoque</t>
  </si>
  <si>
    <t>Alcaldía de Tiquisio</t>
  </si>
  <si>
    <t>Alcaldía de Titiribi</t>
  </si>
  <si>
    <t>Alcaldía de Toca</t>
  </si>
  <si>
    <t>Alcaldía de Tocaima</t>
  </si>
  <si>
    <t>Alcaldía de Tocancipa</t>
  </si>
  <si>
    <t>Alcaldía de Togui</t>
  </si>
  <si>
    <t>Alcaldía de Toledo</t>
  </si>
  <si>
    <t>Alcaldía de Toluviejo</t>
  </si>
  <si>
    <t>Alcaldía de Tona</t>
  </si>
  <si>
    <t>Alcaldía de Topaga</t>
  </si>
  <si>
    <t>Alcaldía de Topaipi</t>
  </si>
  <si>
    <t>Alcaldía de Toribio</t>
  </si>
  <si>
    <t>Alcaldía de Toro</t>
  </si>
  <si>
    <t>Alcaldía de Tota</t>
  </si>
  <si>
    <t>Alcaldía de Totoro</t>
  </si>
  <si>
    <t>Alcaldía de Trinidad</t>
  </si>
  <si>
    <t>Alcaldía de Trujillo</t>
  </si>
  <si>
    <t>Alcaldía de Tubara</t>
  </si>
  <si>
    <t>Alcaldía de Tulua</t>
  </si>
  <si>
    <t>Alcaldía de Tumaco</t>
  </si>
  <si>
    <t>Alcaldía de Tunia/piendamo</t>
  </si>
  <si>
    <t>Alcaldía de Tunja</t>
  </si>
  <si>
    <t>Alcaldía de Tunungua</t>
  </si>
  <si>
    <t>Alcaldía de Tuquerres</t>
  </si>
  <si>
    <t>Alcaldía de Turbaco</t>
  </si>
  <si>
    <t>Alcaldía de Turbana</t>
  </si>
  <si>
    <t>Alcaldía de Turbo</t>
  </si>
  <si>
    <t>Alcaldía de Turmeque</t>
  </si>
  <si>
    <t>Alcaldía de Tuta</t>
  </si>
  <si>
    <t>Alcaldía de Tutasa</t>
  </si>
  <si>
    <t>Alcaldía de Ubala</t>
  </si>
  <si>
    <t>Alcaldía de Ubaque</t>
  </si>
  <si>
    <t>Alcaldía de Ubate</t>
  </si>
  <si>
    <t>Alcaldía de Ulloa</t>
  </si>
  <si>
    <t>Alcaldía de Umbita</t>
  </si>
  <si>
    <t>Alcaldía de Une</t>
  </si>
  <si>
    <t>Alcaldía de Unguia</t>
  </si>
  <si>
    <t>Alcaldía de Unión Panamericana</t>
  </si>
  <si>
    <t>Alcaldía de Uramita</t>
  </si>
  <si>
    <t>Alcaldía de Uribia</t>
  </si>
  <si>
    <t>Alcaldía de Urrao</t>
  </si>
  <si>
    <t>Alcaldía de Urumita</t>
  </si>
  <si>
    <t>Alcaldía de Usiacuri</t>
  </si>
  <si>
    <t>Alcaldía de Utica</t>
  </si>
  <si>
    <t>Alcaldía de Valdivia</t>
  </si>
  <si>
    <t>Alcaldía de Valencia</t>
  </si>
  <si>
    <t>Alcaldía de Valle de San José</t>
  </si>
  <si>
    <t>Alcaldía de Valle de San Juan</t>
  </si>
  <si>
    <t>Alcaldía de Valle Del Guamuez/la Hormiga</t>
  </si>
  <si>
    <t>Alcaldía de Valledupar</t>
  </si>
  <si>
    <t>Alcaldía de Valparaiso</t>
  </si>
  <si>
    <t>Alcaldía de Vegachi</t>
  </si>
  <si>
    <t>Alcaldía de Velez</t>
  </si>
  <si>
    <t>Alcaldía de Venadillo</t>
  </si>
  <si>
    <t>Alcaldía de Venecia</t>
  </si>
  <si>
    <t>Alcaldía de Ventaquemada</t>
  </si>
  <si>
    <t>Alcaldía de Vergara</t>
  </si>
  <si>
    <t>Alcaldía de Versalles</t>
  </si>
  <si>
    <t>Alcaldía de Vetas</t>
  </si>
  <si>
    <t>Alcaldía de Viani</t>
  </si>
  <si>
    <t>Alcaldía de Victoria</t>
  </si>
  <si>
    <t>Alcaldía de Vigia Del Fuerte</t>
  </si>
  <si>
    <t>Alcaldía de Vijes</t>
  </si>
  <si>
    <t>Alcaldía de Villa Caro</t>
  </si>
  <si>
    <t>Alcaldía de Villa de Leyva</t>
  </si>
  <si>
    <t>Alcaldía de Villa Del Rosario</t>
  </si>
  <si>
    <t>Alcaldía de Villa Maria</t>
  </si>
  <si>
    <t>Alcaldía de Villa Rica</t>
  </si>
  <si>
    <t>Alcaldía de Villagarzon/villa Amazonica</t>
  </si>
  <si>
    <t>Alcaldía de Villagomez</t>
  </si>
  <si>
    <t>Alcaldía de Villahermosa</t>
  </si>
  <si>
    <t>Alcaldía de Villanueva</t>
  </si>
  <si>
    <t>Alcaldía de Villanueva La Guajira</t>
  </si>
  <si>
    <t>Alcaldía de Villapinzon</t>
  </si>
  <si>
    <t>Alcaldía de Villarrica</t>
  </si>
  <si>
    <t>Alcaldía de Villavicencio</t>
  </si>
  <si>
    <t>Alcaldía de Villavieja</t>
  </si>
  <si>
    <t>Alcaldía de Villeta</t>
  </si>
  <si>
    <t>Alcaldía de Viota</t>
  </si>
  <si>
    <t>Alcaldía de Viracacha</t>
  </si>
  <si>
    <t>Alcaldía de Vistahermosa</t>
  </si>
  <si>
    <t>Alcaldía de Viterbo</t>
  </si>
  <si>
    <t>Alcaldía de Yacopi</t>
  </si>
  <si>
    <t>Alcaldía de Yacuanquer</t>
  </si>
  <si>
    <t>Alcaldía de Yaguara</t>
  </si>
  <si>
    <t>Alcaldía de Yali</t>
  </si>
  <si>
    <t>Alcaldía de Yarumal</t>
  </si>
  <si>
    <t>Alcaldía de Yolombo</t>
  </si>
  <si>
    <t>Alcaldía de Yondo</t>
  </si>
  <si>
    <t>Alcaldía de Yopal</t>
  </si>
  <si>
    <t>Alcaldía de Yotoco</t>
  </si>
  <si>
    <t>Alcaldía de Yumbo</t>
  </si>
  <si>
    <t>Alcaldía de Zambrano</t>
  </si>
  <si>
    <t>Alcaldía de Zapatoca</t>
  </si>
  <si>
    <t>Alcaldía de Zapayan</t>
  </si>
  <si>
    <t>Alcaldía de Zaragoza</t>
  </si>
  <si>
    <t>Alcaldía de Zarzal</t>
  </si>
  <si>
    <t>Alcaldía de Zetaquira</t>
  </si>
  <si>
    <t>Alcaldía de Zipacon</t>
  </si>
  <si>
    <t>Alcaldía de Zipaquira</t>
  </si>
  <si>
    <t>Alcaldía de Zona Bananera</t>
  </si>
  <si>
    <t>Almacenes Generales de Depósito de la Caja Agraria y el Banco Ganadero S.A.</t>
  </si>
  <si>
    <t>Agricultura y Desarrollo Rural</t>
  </si>
  <si>
    <t>Andagoya/ Medio San Juan</t>
  </si>
  <si>
    <t>Archipiegago`s Power S.Light. Co. S.A. E.S.P</t>
  </si>
  <si>
    <t>Archivo General de la Nación</t>
  </si>
  <si>
    <t>Cultura</t>
  </si>
  <si>
    <t>Área Metropoliana de Cúcuta</t>
  </si>
  <si>
    <t>Area Metropolitana de Barranquilla</t>
  </si>
  <si>
    <t>Area Metropolitana de Bucaramanga</t>
  </si>
  <si>
    <t>Area Metropolitana Del Valle de Aburrá</t>
  </si>
  <si>
    <t>Armada Nacional</t>
  </si>
  <si>
    <t>Artesanías de Colombia S.A.</t>
  </si>
  <si>
    <t>Comercio, Industria y Turismo</t>
  </si>
  <si>
    <t>Asamblea Departamental</t>
  </si>
  <si>
    <t>Asamblea Departamental de Boyacá</t>
  </si>
  <si>
    <t>Asamblea Departamental de Caldas</t>
  </si>
  <si>
    <t>Asamblea Departamental de Risaralda</t>
  </si>
  <si>
    <t>Asamblea Departamental de Santander</t>
  </si>
  <si>
    <t>Aseguradora</t>
  </si>
  <si>
    <t>Asociación Canal Local de Medellín - Telemedellín</t>
  </si>
  <si>
    <t>Asociación Colombiana de Porcicultores</t>
  </si>
  <si>
    <t>Asociación de Criadores</t>
  </si>
  <si>
    <t>Asociación de reforestadores y cultivadores de caucho del caquetá</t>
  </si>
  <si>
    <t>Asociacion Del Menor "rudesindo Soto"</t>
  </si>
  <si>
    <t>Assbasalud - Manizales</t>
  </si>
  <si>
    <t>Auditoría General de la República</t>
  </si>
  <si>
    <t>Autoridad portuaria</t>
  </si>
  <si>
    <t>Banco Agrario de Colombia S.A.</t>
  </si>
  <si>
    <t>Banco de Comercio Exterior de Colombia S.A.</t>
  </si>
  <si>
    <t>Banco de la República</t>
  </si>
  <si>
    <t>Hacienda y Crédito Público</t>
  </si>
  <si>
    <t>Banco del Estado</t>
  </si>
  <si>
    <t>Belen de Los Andaquies</t>
  </si>
  <si>
    <t>Beneficencia de Antioquia</t>
  </si>
  <si>
    <t>Beneficencia de Cundinamarca</t>
  </si>
  <si>
    <t>Beneficencia Del Valle Del Cauca E.I.C.E</t>
  </si>
  <si>
    <t>Biblioteca Departamental Jorge Garcés Borrero</t>
  </si>
  <si>
    <t>Biblioteca Luis Angel Arango</t>
  </si>
  <si>
    <t>Educación Nacional</t>
  </si>
  <si>
    <t>Biblioteca Nacional de Colombia</t>
  </si>
  <si>
    <t>Biblioteca Pública Piloto de Medellín para América Latina</t>
  </si>
  <si>
    <t>Bomberos</t>
  </si>
  <si>
    <t>Caja de Compensación Familiar Campesina</t>
  </si>
  <si>
    <t>Caja de la Vivienda Popular</t>
  </si>
  <si>
    <t>Caja de Previsión Social de Comunicaciones</t>
  </si>
  <si>
    <t>Caja de Previsión Social Municipal - Bucaramanga</t>
  </si>
  <si>
    <t>Caja de Retiro de las Fuerzas Militares</t>
  </si>
  <si>
    <t>Caja de Sueldos de Retiro de la Policía Nacional</t>
  </si>
  <si>
    <t>Caja Nacional de Previsión Social E.I.C.E.</t>
  </si>
  <si>
    <t>Caja Promotora de Vivienda Militar y de Policía</t>
  </si>
  <si>
    <t>Cajas de Compensación Familiar</t>
  </si>
  <si>
    <t>Cámara de Comercio</t>
  </si>
  <si>
    <t>Cámara de Representantes</t>
  </si>
  <si>
    <t>Rama Legislativa</t>
  </si>
  <si>
    <t>Camu Del Divino Niño - Puerto Libertador</t>
  </si>
  <si>
    <t>Camu San Antero</t>
  </si>
  <si>
    <t>Canal de Televisión TELECAFE</t>
  </si>
  <si>
    <t>Canal de Televisión TELECARIBE</t>
  </si>
  <si>
    <t>Canal de Televisión TELEORIENTE</t>
  </si>
  <si>
    <t>Canal de Televisión TELEPACÍFICO</t>
  </si>
  <si>
    <t>Canal de Televisión TEVEANDINA</t>
  </si>
  <si>
    <t>Canmu Buena Vista</t>
  </si>
  <si>
    <t>Central de Abastos de Cúcuta S.A.</t>
  </si>
  <si>
    <t>Central de información CIFIN</t>
  </si>
  <si>
    <t>Central de Inversiones S.A.</t>
  </si>
  <si>
    <t>Central de Transportes "estación Cúcuta"</t>
  </si>
  <si>
    <t>Central Hidroeléctrica de Caldas S.A E.S.P</t>
  </si>
  <si>
    <t>Centrales de Riesgo</t>
  </si>
  <si>
    <t>Centrales Eléctricas de Nariño S.A E.S.P</t>
  </si>
  <si>
    <t>Centrales Eléctricas del Cauca S.A E.S.P</t>
  </si>
  <si>
    <t>Centrales Eléctricas del Norte de Santander S.A E.S.P</t>
  </si>
  <si>
    <t>Centro de Diagnóstico Automotor</t>
  </si>
  <si>
    <t>Centro de Diagnostico Automotor de Risaralda S.A.</t>
  </si>
  <si>
    <t>Centro de Rehabilitación Integral de Boyacá</t>
  </si>
  <si>
    <t>Centro de Salud de Chitaraque</t>
  </si>
  <si>
    <t>Centro de Salud Edgar Alonso Pulido</t>
  </si>
  <si>
    <t>Centro de Salud Fe y Esperanza - Soraca</t>
  </si>
  <si>
    <t>Centro de Salud Miguel Barreto Lopez - Tello</t>
  </si>
  <si>
    <t>Centro de Salud Nuestra Señora de Belen E.S.E</t>
  </si>
  <si>
    <t>Centro de Salud San António de Padua Pinchote</t>
  </si>
  <si>
    <t>Centro de Salud San Juan Bautista E.S.E</t>
  </si>
  <si>
    <t>Centro Dermatológico Federico Lleras Acosta</t>
  </si>
  <si>
    <t>Centro Internacional de Agricultura Orgánica</t>
  </si>
  <si>
    <t>Centros de capacitación marítima autorizados</t>
  </si>
  <si>
    <t>Cienaga de Oro</t>
  </si>
  <si>
    <t>Clínica Guane</t>
  </si>
  <si>
    <t xml:space="preserve">Clínica/Hospital </t>
  </si>
  <si>
    <t>Club Militar</t>
  </si>
  <si>
    <t>Colegio Integrado Nacional Oriente de Caldas</t>
  </si>
  <si>
    <t>Colegio Mayor de Antioquia</t>
  </si>
  <si>
    <t>Colegio Mayor de Bolívar</t>
  </si>
  <si>
    <t>Colegio Mayor del Cauca</t>
  </si>
  <si>
    <t>Colegio Nacional de Químicos Farmacéuticos de Colombia</t>
  </si>
  <si>
    <t>Colombia Telecomunicaciones S.A. E.S.P</t>
  </si>
  <si>
    <t>Comando General de las Fuerzas Militares</t>
  </si>
  <si>
    <t>Comisión Colombiana del Océano</t>
  </si>
  <si>
    <t>Comisión de Regulación de Agua Potable y Saneamiento Básico</t>
  </si>
  <si>
    <t>Ambiente, Vivienda y Desarrollo Territorial</t>
  </si>
  <si>
    <t>Comisión de Regulación de Energía y Gas</t>
  </si>
  <si>
    <t>Comisión de Regulación de Telecomunicaciones</t>
  </si>
  <si>
    <t>Comisión de Regulación en Salud</t>
  </si>
  <si>
    <t>Comisión Nacional de Televisión</t>
  </si>
  <si>
    <t>Comisión Nacional del Servicio Civil</t>
  </si>
  <si>
    <t>Comisionado Nacional para la Policía</t>
  </si>
  <si>
    <t>Comité Olímpico Colombiano</t>
  </si>
  <si>
    <t xml:space="preserve">Comité Paralímpico Colombiano </t>
  </si>
  <si>
    <t>Comités de ética de las facultades de medicina</t>
  </si>
  <si>
    <t>Computadores para Educar</t>
  </si>
  <si>
    <t>Concejo de Bogota</t>
  </si>
  <si>
    <t>Concejo Municipal</t>
  </si>
  <si>
    <t>Concejo Municipal de Floridablanca</t>
  </si>
  <si>
    <t>Congreso de la República</t>
  </si>
  <si>
    <t>Consejo de Estado</t>
  </si>
  <si>
    <t>Consejo de Monumentos Nacionales</t>
  </si>
  <si>
    <t xml:space="preserve">Consejo de Monumentos Nacionales </t>
  </si>
  <si>
    <t>Consejo Nacional de Planificación Económica y Social - CONPES</t>
  </si>
  <si>
    <t>Consejo Nacional Electoral</t>
  </si>
  <si>
    <t>Consejo Profesional de Medicina Veterinaria y de Zootecnia de Colombia</t>
  </si>
  <si>
    <t>Consejo Profesional Nacional de Ingeniería COPNIA</t>
  </si>
  <si>
    <t>Consejo Superior de la Judicatura</t>
  </si>
  <si>
    <t>Constructor</t>
  </si>
  <si>
    <t>Consulado</t>
  </si>
  <si>
    <t>Contador público</t>
  </si>
  <si>
    <t>Contaduría General de la Nación</t>
  </si>
  <si>
    <t>Contraloría de Bogota D.C.</t>
  </si>
  <si>
    <t>Contraloría Departamental de Arauca</t>
  </si>
  <si>
    <t>Contraloría Departamental Del Cauca</t>
  </si>
  <si>
    <t>Contraloría Departamental Del Tolima</t>
  </si>
  <si>
    <t>Contraloría Departamental Del Vaupés</t>
  </si>
  <si>
    <t>Contraloría General de Caldas</t>
  </si>
  <si>
    <t>Contraloría General de Cundinamarca</t>
  </si>
  <si>
    <t>Contraloría General de la República</t>
  </si>
  <si>
    <t>Contraloría General de Norte de Santander</t>
  </si>
  <si>
    <t>Contraloría General Del Quindío</t>
  </si>
  <si>
    <t>Contraloría General, Departamento Atlántico</t>
  </si>
  <si>
    <t>Contraloría Municipal de Armenia</t>
  </si>
  <si>
    <t>Contraloría Municipal de Barrancabermeja</t>
  </si>
  <si>
    <t>Contraloría Municipal de Floridablanca</t>
  </si>
  <si>
    <t>Contraloría Municipal de Neiva</t>
  </si>
  <si>
    <t>Contraloría Municipal de Pereira</t>
  </si>
  <si>
    <t>Contraloría Municipal de Soacha</t>
  </si>
  <si>
    <t>Contraloría Municipal de Villavicencio</t>
  </si>
  <si>
    <t>Contraloría Municipal de Yumbo</t>
  </si>
  <si>
    <t>Contraloría Municipal de Monteria</t>
  </si>
  <si>
    <t>Contraloría Santiago de Cali</t>
  </si>
  <si>
    <t>Corporación autónoma regional (CAR) Todas</t>
  </si>
  <si>
    <t>Corporación Autónoma Regional Cuencas de los Ríos Negro y Nare</t>
  </si>
  <si>
    <t>Corporación Autónoma Regional de Boyacá</t>
  </si>
  <si>
    <t>Corporación Autónoma Regional de Caldas</t>
  </si>
  <si>
    <t>Corporación Autónoma Regional de Chivor</t>
  </si>
  <si>
    <t>Corporación Autónoma Regional de Cundinamarca</t>
  </si>
  <si>
    <t>Corporación Autónoma Regional de la Defensa de la Meseta de Bucaramanga</t>
  </si>
  <si>
    <t>Corporación Autónoma Regional de la Frontera Nororiental</t>
  </si>
  <si>
    <t>Corporación Autónoma Regional de la Guajira</t>
  </si>
  <si>
    <t>Corporación Autónoma Regional de la Orinoquía</t>
  </si>
  <si>
    <t>Corporación Autónoma Regional de los Valles de Sinú y San Jorge</t>
  </si>
  <si>
    <t>Corporación Autónoma Regional de Nariño</t>
  </si>
  <si>
    <t>Corporación Autónoma Regional de Risaralda</t>
  </si>
  <si>
    <t>Corporación Autónoma Regional de Santander</t>
  </si>
  <si>
    <t>Corporación Autónoma Regional de Sucre</t>
  </si>
  <si>
    <t>Corporación Autónoma Regional del Alto Magdalena</t>
  </si>
  <si>
    <t>Corporación Autónoma Regional del Atlántico</t>
  </si>
  <si>
    <t>Corporación Autónoma Regional del Canal del Dique</t>
  </si>
  <si>
    <t>Corporación Autónoma Regional del Cauca</t>
  </si>
  <si>
    <t>Corporación Autónoma Regional del Centro de Antioquia</t>
  </si>
  <si>
    <t>Corporación Autónoma Regional del Cesar</t>
  </si>
  <si>
    <t>Corporación Autónoma Regional del Guavio</t>
  </si>
  <si>
    <t>Corporación Autónoma Regional del Magdalena</t>
  </si>
  <si>
    <t>Corporación Autónoma Regional del Quindío</t>
  </si>
  <si>
    <t>Corporación Autónoma Regional del Rio Grande de la Magdalena</t>
  </si>
  <si>
    <t>Corporación Autónoma Regional del Sur de Bolívar</t>
  </si>
  <si>
    <t>Corporación Autónoma Regional del Tolima</t>
  </si>
  <si>
    <t>Corporación Autónoma Regional del Valle del Cauca</t>
  </si>
  <si>
    <t>Corporación Autónoma Regional para el Desarrollo Sostenible del Chocó</t>
  </si>
  <si>
    <t>Corporación Colombiana de Investigación Agropecuaria</t>
  </si>
  <si>
    <t>Corporación de Abastos de Bogotá S.A.</t>
  </si>
  <si>
    <t>Corporación de Desarrollo de Chiquinquira</t>
  </si>
  <si>
    <t>Corporación de Ferias y Exposiciones - Corferias - Cúcuta</t>
  </si>
  <si>
    <t>Corporación de la Industria Aeronáutica Colombiana S.A.</t>
  </si>
  <si>
    <t>Corporación Eléctrica de la Costa Atlántica S.A ESP</t>
  </si>
  <si>
    <t>Corporación Financiera Ganadera</t>
  </si>
  <si>
    <t>Corporación La Candelaria</t>
  </si>
  <si>
    <t>Corporación Municipal de Cultura - Armenia</t>
  </si>
  <si>
    <t>Corporación Nacional de Investigaciones Forestales</t>
  </si>
  <si>
    <t>Corporación para el Desarrollo de la Microempresa</t>
  </si>
  <si>
    <t>Corporación para el Desarrollo Sostenible de la Macarena</t>
  </si>
  <si>
    <t>Corporación para el Desarrollo Sostenible de la Mojana y el San Jorge</t>
  </si>
  <si>
    <t>Corporación para el Desarrollo Sostenible del Archipielago de San Andrés, Providencia y Santa Calatina</t>
  </si>
  <si>
    <t>Corporación para el Desarrollo Sostenible del Norte y del Oriente Amazónico</t>
  </si>
  <si>
    <t>Corporación para el Desarrollo Sostenible del Sur de la Amazonía</t>
  </si>
  <si>
    <t>Corporación para el Desarrollo Sostenible del Uraba</t>
  </si>
  <si>
    <t>Corporación para la Reconstrucción de la Cuenca del río Páez y zonas aledañas Nasa Kiwe</t>
  </si>
  <si>
    <t>Interior y de Justicia</t>
  </si>
  <si>
    <t>Corporación Social de Cundinamarca</t>
  </si>
  <si>
    <t>Corte Constitucional</t>
  </si>
  <si>
    <t>Corte Suprema de Justicia</t>
  </si>
  <si>
    <t>Relaciones Exteriores</t>
  </si>
  <si>
    <t>Curaduria</t>
  </si>
  <si>
    <t>Defensa Civil Colombiana</t>
  </si>
  <si>
    <t>Defensoría del Pueblo</t>
  </si>
  <si>
    <t>Departamento Administrativo de Catastro</t>
  </si>
  <si>
    <t>Departamento Administrativo de La Defensoria Espacio Publico</t>
  </si>
  <si>
    <t>Departamento Administrativo de la Función Pública</t>
  </si>
  <si>
    <t>Función Pública</t>
  </si>
  <si>
    <t>Departamento Administrativo de la Presidencia</t>
  </si>
  <si>
    <t>Departamento Administrativo de Planeación Distrital</t>
  </si>
  <si>
    <t>Departamento Administrativo de Seguridad</t>
  </si>
  <si>
    <t>Seguridad</t>
  </si>
  <si>
    <t>Departamento Administrativo de Transito y Transporte - Los Patios</t>
  </si>
  <si>
    <t>Departamento Administrativo Del Medio Ambiente - Dama</t>
  </si>
  <si>
    <t>Departamento Administrativo Nacional de Estadística</t>
  </si>
  <si>
    <t>Estadística</t>
  </si>
  <si>
    <t>Departamento Administrativo Nacional de la Economía Solidaria</t>
  </si>
  <si>
    <t>Economía Solidaria</t>
  </si>
  <si>
    <t>Departamento de Prevención y Atención de Emergencias (DPAE)</t>
  </si>
  <si>
    <t>Departamento Nacional de Planeación</t>
  </si>
  <si>
    <t>Planeación</t>
  </si>
  <si>
    <t>Dependencia Municipal(Todas Alcaldías)</t>
  </si>
  <si>
    <t>Dirección de Impuestos y Aduanas Nacionales</t>
  </si>
  <si>
    <t>Dirección de Transito de Bucaramanga</t>
  </si>
  <si>
    <t>Dirección de Transito y Transporte de Barbosa</t>
  </si>
  <si>
    <t>Dirección General de Sanidad Militar</t>
  </si>
  <si>
    <t>Dirección General Marítima</t>
  </si>
  <si>
    <t>Dirección Nacional de Estupefacientes</t>
  </si>
  <si>
    <t>Dirección Territorial de Salud de Caldas</t>
  </si>
  <si>
    <t>E.S.E. Hospital Fronterizo La Dorada</t>
  </si>
  <si>
    <t>Ecopetrol S.A.</t>
  </si>
  <si>
    <t>Ejército Nacional de Colombia</t>
  </si>
  <si>
    <t>Electrificadora de Boyacá S.A E.S.P</t>
  </si>
  <si>
    <t>Electrificadora de Santander S.A. E.S.P.</t>
  </si>
  <si>
    <t>Electrificadora del Caquetá S.A. E.S.P</t>
  </si>
  <si>
    <t>Electrificadora del Huila S.A E.S.P</t>
  </si>
  <si>
    <t>Electrificadora del Meta S.A E.S.P</t>
  </si>
  <si>
    <t>Electrificadora del Tolima S.A E.S.P</t>
  </si>
  <si>
    <t>Empresa Antioqueña de Energía</t>
  </si>
  <si>
    <t>Empresa Colombiana de Productos Veterinarios S.A.</t>
  </si>
  <si>
    <t>Empresa de Acueducto y Alcantarillado - Facatativa</t>
  </si>
  <si>
    <t>Empresa de Acueducto y Alcantarillado de Bogotá</t>
  </si>
  <si>
    <t>Empresa de Acueducto y Alcantarillado de Chachagui "empochachagui E.S.P."</t>
  </si>
  <si>
    <t>Empresa de Aseo - Pereira S.A.</t>
  </si>
  <si>
    <t>Empresa de Desarrollo Urbano - Eduv Ltda - Villavicencio</t>
  </si>
  <si>
    <t>Empresa de Energía - Pereira</t>
  </si>
  <si>
    <t>Empresa de Energía de Arauca S.A E.S.P</t>
  </si>
  <si>
    <t>Empresa de Energía de Casanare</t>
  </si>
  <si>
    <t>Empresa de Energía de Cundinamarca S.A E.S.P</t>
  </si>
  <si>
    <t>Empresa de Energía Del Amazonas S.A. E.S.P.</t>
  </si>
  <si>
    <t>Empresa de Energía del Quindío S.A. E.S.P</t>
  </si>
  <si>
    <t>Empresa de Licores de Cundinamarca</t>
  </si>
  <si>
    <t>Empresa de Loterías y Apuestas Permanentes Del Atlántico</t>
  </si>
  <si>
    <t>Empresa de Obras Sanitarias de Pasto</t>
  </si>
  <si>
    <t>Empresa de Servicios Públicos - Empocordoba</t>
  </si>
  <si>
    <t>Empresa de Servicios Públicos - La Dorada</t>
  </si>
  <si>
    <t>Empresa de Servicios Públicos - Pueblo Rico</t>
  </si>
  <si>
    <t>Empresa de Servicios Públicos de Acueducto, Alcantarillado y Aseo - Emac E.S.P. - Campoalegre</t>
  </si>
  <si>
    <t>Empresa de Servicios Públicos de Chia</t>
  </si>
  <si>
    <t>Empresa de Servicios Públicos de Cota</t>
  </si>
  <si>
    <t>Empresa de Servicios Públicos de Sopo</t>
  </si>
  <si>
    <t>Empresa de Servicios Públicos Del Meta</t>
  </si>
  <si>
    <t>Empresa de Servicios Públicos Domiciliarios - Empsa - Tuquerres.</t>
  </si>
  <si>
    <t>Empresa de Servicios Públicos Domiciliarios - Sibate</t>
  </si>
  <si>
    <t>Empresa de Servicios Públicos La Cimarrona - Carmen de Viboral</t>
  </si>
  <si>
    <t>Empresa de Servicuis Públicos E.S.P. Villeta</t>
  </si>
  <si>
    <t>Empresa de Telecomunicaciones - Pereira S.A. E.S.P.</t>
  </si>
  <si>
    <t>Empresa de Telecomunicaciones de Bucaramanga</t>
  </si>
  <si>
    <t>Empresa de Telecomunicaciones de Santa Marta</t>
  </si>
  <si>
    <t>Empresa de Telecomunicaciones de Tequendama</t>
  </si>
  <si>
    <t>Empresa Distribuidora del Pacífico S.A. E.S.P</t>
  </si>
  <si>
    <t>Empresa Industrial Comercial, Frigorifico y Plaza de Ferias - Zipaquira</t>
  </si>
  <si>
    <t>Empresa Industrial y Comercial de Cúcuta E.S.P</t>
  </si>
  <si>
    <t>Empresa Metropolitana de Telecomunicaciones Barranquilla</t>
  </si>
  <si>
    <t>Empresa Multiservicios S.A.</t>
  </si>
  <si>
    <t>Empresa Municipal de Acueducto Alcantarillado y Aseo - Emservir E.S.P - Rionegro</t>
  </si>
  <si>
    <t>Empresa Municipal de Acueducto, Alcantarillado y Aseo - Funza</t>
  </si>
  <si>
    <t>Empresa Municipal de Aseo de Floridablanca</t>
  </si>
  <si>
    <t>Empresa Municipal de Servicio de Aseo E.S.P Emsa- Riosucio</t>
  </si>
  <si>
    <t>Empresa Municipal de Servicios Públicos de Arauca</t>
  </si>
  <si>
    <t>Empresa Municipal Para La Investigación Fomento y Mercadeo Agropecuario - Eima</t>
  </si>
  <si>
    <t>Empresa Piedecuestana de Servicios Públicos E.S.P.</t>
  </si>
  <si>
    <t>Empresa Prestadora de Servicios de Comunicación</t>
  </si>
  <si>
    <t>Empresa Prestadora de Servicios Públicos Domiciliarios</t>
  </si>
  <si>
    <t>Empresa prestadora de Telecomunicaciones</t>
  </si>
  <si>
    <t>Empresa Social del Estado Antonio Nariño</t>
  </si>
  <si>
    <t>Empresa Social del Estado Francisco de Paula Santander</t>
  </si>
  <si>
    <t>Empresa Social del Estado José Prudencio Padilla</t>
  </si>
  <si>
    <t>Empresa Social del Estado Luis Carlos Galán Sarmiento</t>
  </si>
  <si>
    <t>Empresa Social del Estado Policarpa Salavarrieta en Liquidación</t>
  </si>
  <si>
    <t>Empresa Social del Estado Rafael Uribe Uribe en Liquidación</t>
  </si>
  <si>
    <t>Empresa Social del Estado Rita Arango Álvarez del Pino</t>
  </si>
  <si>
    <t>Empresa Social Del Estado Salud Pereira</t>
  </si>
  <si>
    <t>Empresa Territorial para la Salud</t>
  </si>
  <si>
    <t>Empresa URRÁ S.A E.S.P</t>
  </si>
  <si>
    <t>Empresa Vial y Transporte - Quinchía</t>
  </si>
  <si>
    <t>Empresas de Servicios Públicos Esvilla – Villa de Leiva</t>
  </si>
  <si>
    <t>Empresas Públicas - Armenia</t>
  </si>
  <si>
    <t>Empresas Publicas - Empumar - Marsella</t>
  </si>
  <si>
    <t>Empresas Públicas - Pensilvania</t>
  </si>
  <si>
    <t>Empresas Publicas de Quibdo E.S.P-</t>
  </si>
  <si>
    <t>Empresas Públicas Municipales - Belen de Umbria</t>
  </si>
  <si>
    <t>Empresas Públicas Municipales - Guática</t>
  </si>
  <si>
    <t>Entes deportivos departamentales</t>
  </si>
  <si>
    <t>Entidad Autorizada en el exterior</t>
  </si>
  <si>
    <t>Entidad Bancaria</t>
  </si>
  <si>
    <t>Entidad Competente en el País de Origen</t>
  </si>
  <si>
    <t>Entidad oficial adjudicante de vivienda</t>
  </si>
  <si>
    <t>Entidad pignorante</t>
  </si>
  <si>
    <t>Entidad prestadora de salud (EPS)</t>
  </si>
  <si>
    <t>Entidad Promotora de Salud - Convida</t>
  </si>
  <si>
    <t>Entidad/Laboratorio certificadores en comunicaciones</t>
  </si>
  <si>
    <t>Entidad/Laboratorio de pruebas y ensayos</t>
  </si>
  <si>
    <t>Entidades Religiosas</t>
  </si>
  <si>
    <t>Escuela Nacional del Deporte</t>
  </si>
  <si>
    <t>Escuela Superior de Administración Pública</t>
  </si>
  <si>
    <t>Esculela de Formación de la Policía EGSAN</t>
  </si>
  <si>
    <t>Esp Emilio Cartner - Balboa</t>
  </si>
  <si>
    <t>Establecimientos con vigilancia y control del Ministerio de Protección Social - Sector salud</t>
  </si>
  <si>
    <t>Fedepanela</t>
  </si>
  <si>
    <t>Federación Nacional de cafeteros de Colombia</t>
  </si>
  <si>
    <t>Federación Nacional de Comerciantes FENALCO</t>
  </si>
  <si>
    <t>Fiduagraria S.A.</t>
  </si>
  <si>
    <t>Fiduciaria de Comercio Exterior S.A.</t>
  </si>
  <si>
    <t>Fiduciaria la Previsora S.A.</t>
  </si>
  <si>
    <t>Financiera de Desarrollo Territorial S.A.</t>
  </si>
  <si>
    <t>Financiera Energética Nacional S.A</t>
  </si>
  <si>
    <t>Fiscalía General de la Nación</t>
  </si>
  <si>
    <t>Fondo de Ahorro y Vivienda - Favidi</t>
  </si>
  <si>
    <t>Fondo de Bienestar Social de la Contraloría General de la República</t>
  </si>
  <si>
    <t>Fondo de Comunicaciones</t>
  </si>
  <si>
    <t>Fondo de Desarrollo de la Educación Superior</t>
  </si>
  <si>
    <t>Fondo de Garantías de Entidades Cooperativas</t>
  </si>
  <si>
    <t>Fondo de Garantías de Instituciones Financieras</t>
  </si>
  <si>
    <t>Fondo de Pasivo Social de Ferrocarriles Nacionales de Colombia</t>
  </si>
  <si>
    <t>Fondo de Previsión Social del Congreso</t>
  </si>
  <si>
    <t>Fondo de Solidaridad para Subsidios y Redistribución de Ingresos</t>
  </si>
  <si>
    <t>Fondo de Vivienda Urbana de Duitama "fomvidu"</t>
  </si>
  <si>
    <t>Fondo Financiero de Proyectos de Desarrollo</t>
  </si>
  <si>
    <t>Fondo Ganadero de Sucre S.A.</t>
  </si>
  <si>
    <t>Fondo Ganadero del Quindío S.A.</t>
  </si>
  <si>
    <t>Fondo Nacional de Ahorro</t>
  </si>
  <si>
    <t>Fondo Nacional de Estupefacientes</t>
  </si>
  <si>
    <t>Fondo Nacional de Garantías S.A.</t>
  </si>
  <si>
    <t>Fondo Nacional de Vivienda - FONVIVIENDA</t>
  </si>
  <si>
    <t>Fondo Nacional para la Defensa de la Libertad Personal</t>
  </si>
  <si>
    <t>Fondo para el Financiamiento del Sector Agropecuario</t>
  </si>
  <si>
    <t>Fondo para la Participación y el Fortalecimiento de la Democracia</t>
  </si>
  <si>
    <t>Fondo Rotatorio de la Policía Nacional</t>
  </si>
  <si>
    <t>Fondo Rotatorio de Valorización - Ipiales</t>
  </si>
  <si>
    <t>Fondo Rotatorio del Departamento Administrativo de Seguridad</t>
  </si>
  <si>
    <t>Fondo Rotatorio del Departamento Administrativo Nacional de Estadística</t>
  </si>
  <si>
    <t>Fondo Rotatorio del Ministerio de Relaciones Exteriores</t>
  </si>
  <si>
    <t>Fondos Ganaderos autorizados por Instituto Colombiano Agropecuario</t>
  </si>
  <si>
    <t>Fuerza Aérea Colombiana</t>
  </si>
  <si>
    <t>Gobernación</t>
  </si>
  <si>
    <t>Gobernación de Boyacá</t>
  </si>
  <si>
    <t>Gobernación de Cundinamarca</t>
  </si>
  <si>
    <t>Gobernación del Risaralda</t>
  </si>
  <si>
    <t>Granbanco S.A.</t>
  </si>
  <si>
    <t>Hospital Antonio Roldan Betancur - Apartado</t>
  </si>
  <si>
    <t>Hospital Atrato Medio Antioqueño - Vigia Del Fuerte</t>
  </si>
  <si>
    <t>Hospital Civil - Ipiales</t>
  </si>
  <si>
    <t>Hospital Cumbal</t>
  </si>
  <si>
    <t>Hospital de Bosa Ii Nivel</t>
  </si>
  <si>
    <t>Hospital de Engativa</t>
  </si>
  <si>
    <t>Hospital de Guachucal</t>
  </si>
  <si>
    <t>Hospital de La Ceja - La Ceja Del Tambo</t>
  </si>
  <si>
    <t>Hospital de Meissen</t>
  </si>
  <si>
    <t>Hospital de Suba Primer Nivel</t>
  </si>
  <si>
    <t>Hospital de Usme I Nivel</t>
  </si>
  <si>
    <t>Hospital Del Rosario - Campoalegre.</t>
  </si>
  <si>
    <t>Hospital Del Sur</t>
  </si>
  <si>
    <t>Hospital Departamental de Sabanalarga</t>
  </si>
  <si>
    <t>Hospital Departamental San Juan de Dios Riosucio</t>
  </si>
  <si>
    <t>Hospital El Tunal</t>
  </si>
  <si>
    <t>Hospital Emiro Quintero Cañizares - Ocaña</t>
  </si>
  <si>
    <t>Hospital Horacio Muñoz S. - Sopetrán</t>
  </si>
  <si>
    <t>Hospital José María Córdoba - Concepción</t>
  </si>
  <si>
    <t>Hospital Juan Luis Londoño - El Zulia</t>
  </si>
  <si>
    <t>Hospital La Anunciación Mutatá</t>
  </si>
  <si>
    <t>Hospital La Candelaria - Guarne</t>
  </si>
  <si>
    <t>Hospital La Misericordia - Angelópolis</t>
  </si>
  <si>
    <t>Hospital La Misericordia - Calarcá</t>
  </si>
  <si>
    <t>Hospital La Misericordia - Yalí</t>
  </si>
  <si>
    <t>Hospital La Sagrada Familia</t>
  </si>
  <si>
    <t>Hospital La Victoria</t>
  </si>
  <si>
    <t>Hospital Laureano Pino - San José de La Montaña</t>
  </si>
  <si>
    <t>Hospital Local - Malambo</t>
  </si>
  <si>
    <t>Hospital Local - Montelibano</t>
  </si>
  <si>
    <t>Hospital Local Los Patios</t>
  </si>
  <si>
    <t>Hospital Local San Juan de Dios - Pensilvania</t>
  </si>
  <si>
    <t>Hospital Manuel Uribe Angel - Enviagado</t>
  </si>
  <si>
    <t>Hospital Maria Auxiliadora - Iquira</t>
  </si>
  <si>
    <t>Hospital Mario Gaitan Yanguas de Soacha</t>
  </si>
  <si>
    <t>Hospital Materno Infantil E.S.E</t>
  </si>
  <si>
    <t>Hospital Mental de Antioquia</t>
  </si>
  <si>
    <t>Hospital Mental Universitario de Risaralda</t>
  </si>
  <si>
    <t>Hospital Militar Central</t>
  </si>
  <si>
    <t>Hospital Nazareth - Quinchia</t>
  </si>
  <si>
    <t>Hospital Nuestra Señora de Guadalupe - Guadalupe</t>
  </si>
  <si>
    <t>Hospital Nuestra Señora Del Carmen- El Bagre</t>
  </si>
  <si>
    <t>Hospital Nuestra Señora Del Perpetuo Socorro-Dabeiba</t>
  </si>
  <si>
    <t>Hospital Occidente de Kennedy Ii Nivel</t>
  </si>
  <si>
    <t>Hospital Pablo Vi Bosa</t>
  </si>
  <si>
    <t>Hospital Regional - San Marcos</t>
  </si>
  <si>
    <t>Hospital Regional de Moniquira</t>
  </si>
  <si>
    <t>Hospital Sagrado Corazón de Jesús - Valencia</t>
  </si>
  <si>
    <t>Hospital San Antonio - Agrado</t>
  </si>
  <si>
    <t>Hospital San Antonio - Tarqui</t>
  </si>
  <si>
    <t>Hospital San Antonio - Timana</t>
  </si>
  <si>
    <t>Hospital San Antonio - Villamaria</t>
  </si>
  <si>
    <t>Hospital San Blas Ii Nivel</t>
  </si>
  <si>
    <t>Hospital San Carlos - Aipé</t>
  </si>
  <si>
    <t>Hospital San Cristobal</t>
  </si>
  <si>
    <t>Hospital San Fernando - Amaga</t>
  </si>
  <si>
    <t>Hospital San Francisco - Gacheta</t>
  </si>
  <si>
    <t>Hospital San Francisco de Asis</t>
  </si>
  <si>
    <t>Hospital San Francisco de Asis - Anza</t>
  </si>
  <si>
    <t>Hospital San Francisco de Asis Nivel I.. Palermo</t>
  </si>
  <si>
    <t>Hospital San Francisco Villa - Leyva</t>
  </si>
  <si>
    <t>Hospital San José - Belalcazar</t>
  </si>
  <si>
    <t>Hospital San José - Guaduas</t>
  </si>
  <si>
    <t>Hospital San José - Maicao</t>
  </si>
  <si>
    <t>Hospital San José - Marulanda</t>
  </si>
  <si>
    <t>Hospital San José - Neira</t>
  </si>
  <si>
    <t>Hospital San José Belen de Umbria Risaralda</t>
  </si>
  <si>
    <t>Hospital San José de Tuquerres E.S.E.</t>
  </si>
  <si>
    <t>Hospital San Juan de Dios - Floridablanca</t>
  </si>
  <si>
    <t>Hospital San Juan de Dios - Santafe de Antioquia</t>
  </si>
  <si>
    <t>Hospital San Juan de Dios - Valdivia</t>
  </si>
  <si>
    <t>Hospital San Juan Del Suroeste - Hispania</t>
  </si>
  <si>
    <t>Hospital San Lorenzo Liborina Antioquia</t>
  </si>
  <si>
    <t>Hospital San Miguel Olaya-Antioquia</t>
  </si>
  <si>
    <t>Hospital San Pablo Del Municipio de Tarso-Antioquia</t>
  </si>
  <si>
    <t>Hospital San Rafael - Andes</t>
  </si>
  <si>
    <t>Hospital San Rafael - Jerico</t>
  </si>
  <si>
    <t>Hospital San Rafael - San Juan Del Cesar</t>
  </si>
  <si>
    <t>Hospital San Rafael - San Luis</t>
  </si>
  <si>
    <t>Hospital San Rafael Pueblo Rico Risaralda</t>
  </si>
  <si>
    <t>Hospital San Roque - Córdoba</t>
  </si>
  <si>
    <t>Hospital San Sebastián de Urabá</t>
  </si>
  <si>
    <t>Hospital San Vicente de Paúl - Anserma</t>
  </si>
  <si>
    <t>Hospital San Vicente de Paúl - Mistrato</t>
  </si>
  <si>
    <t>Hospital San Vicente de Paúl - Salento</t>
  </si>
  <si>
    <t>Hospital San Vicente de Paúl - Santuario</t>
  </si>
  <si>
    <t>Hospital San Vicente de Paúl - Urrao</t>
  </si>
  <si>
    <t>Hospital San Vicente de Paúl- Aranzazu</t>
  </si>
  <si>
    <t>Hospital San Vicente de Paúl Remedios Antioquia</t>
  </si>
  <si>
    <t>Hospital Santa Ana - Guática</t>
  </si>
  <si>
    <t>Hospital Simón Bolivar Iii Nivel</t>
  </si>
  <si>
    <t>Hospital Susana Lopez de Valencia</t>
  </si>
  <si>
    <t>Hospital Tulia Duran - Borrero</t>
  </si>
  <si>
    <t>Hospital Tunjuelito Ii Nivel</t>
  </si>
  <si>
    <t>Hospital Universitario de La Samaritana</t>
  </si>
  <si>
    <t>Hospital Universitario San Jorge - Pereira</t>
  </si>
  <si>
    <t>Hospital Venancio Díaz Díaz - Sabaneta</t>
  </si>
  <si>
    <t>Hospital Vista Hermosa I Nivel</t>
  </si>
  <si>
    <t>Iglesia/Parroquia</t>
  </si>
  <si>
    <t>Imprenta Nacional de Colombia</t>
  </si>
  <si>
    <t>Industria Licorera Del Cauca</t>
  </si>
  <si>
    <t>Industria Militar</t>
  </si>
  <si>
    <t>Instituto Amazónico de Investigaciones Científicas</t>
  </si>
  <si>
    <t>Instituto Caro y Cuervo</t>
  </si>
  <si>
    <t>Instituto Cejeño de Recreación y Deporte Incerde</t>
  </si>
  <si>
    <t>Instituto Colombiano Agropecuario</t>
  </si>
  <si>
    <t>Instituto Colombiano de Antropología e Historia</t>
  </si>
  <si>
    <t>Instituto Colombiano de Bienestar Familiar</t>
  </si>
  <si>
    <t>Instituto Colombiano de Comercio Exterior</t>
  </si>
  <si>
    <t>Instituto Colombiano de Crédito Educativo y Estudios Técnicos en el Exterior Mariano Ospina Pérez ICETEX</t>
  </si>
  <si>
    <t>Instituto Colombiano de Desarrollo Rural</t>
  </si>
  <si>
    <t>Instituto Colombiano de Geología y Minería</t>
  </si>
  <si>
    <t>Instituto Colombiano del Deporte</t>
  </si>
  <si>
    <t>Instituto Colombiano para el Desarrollo de la Ciencia y la Tecnología Francisco José de Caldas - Colciencias</t>
  </si>
  <si>
    <t>Instituto Colombiano para el Fomento de la Educación Superior</t>
  </si>
  <si>
    <t>Instituto de Casas Fiscales del Ejército</t>
  </si>
  <si>
    <t>Instituto de Cultura de Pereira</t>
  </si>
  <si>
    <t>Instituto de Cultura y Turismo de Manizales</t>
  </si>
  <si>
    <t>Instituto de Deporte y Recreación - Inder - Quinchía</t>
  </si>
  <si>
    <t>Instituto de Deporte y Recreación -Inder - Pereira</t>
  </si>
  <si>
    <t>Instituto de Deportes y Recreación - Inder - Medellín</t>
  </si>
  <si>
    <t>Instituto de Deportes y Recreación de Casanare Indercas</t>
  </si>
  <si>
    <t>Instituto de Desarrollo Urbano - Idu</t>
  </si>
  <si>
    <t>Instituto de Educación Técnica Profesional de Roldanillo</t>
  </si>
  <si>
    <t>Instituto de Estudios del Ministerio Público</t>
  </si>
  <si>
    <t>Instituto de Financiamiento, Promoción y Desarrollo de Caldas.Infi-Caldas</t>
  </si>
  <si>
    <t>Instituto de Hidrología, Meteorología y Estudios Ambientales</t>
  </si>
  <si>
    <t>Instituto de Investigación Educativa y Desarrollo Pedagogico - Idep</t>
  </si>
  <si>
    <t>Instituto de Investigaciones Ambientales del Pacífico John Von Neumann</t>
  </si>
  <si>
    <t>Instituto de Investigaciones de Recursos Biológicos Alexander Von Humboldt</t>
  </si>
  <si>
    <t>Instituto de Investigaciones Marinas y Costeras José Benito Vives de Andreis</t>
  </si>
  <si>
    <t>Instituto de La Juventud, El Deporte y La Recreación - Chiquinquira</t>
  </si>
  <si>
    <t>Instituto de La Recreación y El Deporte - Tunja</t>
  </si>
  <si>
    <t>Instituto de Planificación y Promoción de Soluciones Energéticas</t>
  </si>
  <si>
    <t>Instituto de Salud de Pereira</t>
  </si>
  <si>
    <t>Instituto de Seguros Sociales</t>
  </si>
  <si>
    <t>Instituto de Servicios Varios -- Iservi - Ipiales</t>
  </si>
  <si>
    <t>Instituto de Transito y Transporte - Charalá</t>
  </si>
  <si>
    <t>Instituto de Turismo Del Meta</t>
  </si>
  <si>
    <t>Instituto de Turismo y Recreación de Paipa - Itp</t>
  </si>
  <si>
    <t>Instituto de Valorización - Inpav - Pasto</t>
  </si>
  <si>
    <t>Instituto de Vivienda de Interes Social y Reforma Urbana de Tunja -Invitu-</t>
  </si>
  <si>
    <t>Instituto de Vivienda, Interes Social y Reforma Urbana - Chia</t>
  </si>
  <si>
    <t>Instituto Del Deporte y La Recreación Del Caquetá - Inder</t>
  </si>
  <si>
    <t>Instituto Del Deporte y La Recreación Del Huila -Inderhuila</t>
  </si>
  <si>
    <t>Instituto Departamental de Cultura</t>
  </si>
  <si>
    <t>Instituto Departamental de Deportes de Córdoba</t>
  </si>
  <si>
    <t>Instituto Departamental de Salud - Nariño</t>
  </si>
  <si>
    <t>Instituto Departamental de Salud de Arauca - I.D.E.S.A.</t>
  </si>
  <si>
    <t>Instituto Departamental de Transito Del Quindío</t>
  </si>
  <si>
    <t>Instituto Departamental Para La Recreación y El Deporte de Nariño - Indernariño</t>
  </si>
  <si>
    <t>Instituto Distrital de Cultura y Turismo (Matriz de Calificación Incompleta)</t>
  </si>
  <si>
    <t>Instituto Distrital de la participación y Acción Comunal</t>
  </si>
  <si>
    <t>Instituto Distrital de Recreación y Deporte</t>
  </si>
  <si>
    <t>Instituto Financiero de Boyacá-Infiboy</t>
  </si>
  <si>
    <t>Instituto Financiero para el Desarrollo de Norte de Santander-FINORTE</t>
  </si>
  <si>
    <t>Instituto Financiero Para El Desarrollo Del Norte de Santander - Ifinorte</t>
  </si>
  <si>
    <t>Instituto Geográfico Agustín Codazzi</t>
  </si>
  <si>
    <t>Instituto Municipal de La Reforma Urbana y Vivienda de Pasto Invipasto</t>
  </si>
  <si>
    <t>Instituto Municipal de Obras Civiles -Imoc-</t>
  </si>
  <si>
    <t>Instituto Nacional de Adecuación de Tierras</t>
  </si>
  <si>
    <t>Instituto Nacional de Cancerología -Empresa Social del Estado-</t>
  </si>
  <si>
    <t>Instituto Nacional de Concesiones</t>
  </si>
  <si>
    <t>Instituto Nacional de Formación Técnica Profesional de Ciénaga Humberto Velázquez García</t>
  </si>
  <si>
    <t>Instituto Nacional de Formación Técnica Profesional de San Andrés, Providencia y Santa Catalina</t>
  </si>
  <si>
    <t>Instituto Nacional de Formación Técnica Profesional de San Juan del Cesar</t>
  </si>
  <si>
    <t>Instituto Nacional de Medicina Legal y Ciencias Forenses</t>
  </si>
  <si>
    <t>Instituto Nacional de Salud</t>
  </si>
  <si>
    <t>Instituto Nacional de Vías</t>
  </si>
  <si>
    <t>Instituto Nacional de Vigilancia de Medicamentos y Alimentos</t>
  </si>
  <si>
    <t>Instituto Nacional para Ciegos</t>
  </si>
  <si>
    <t>Instituto Nacional para Sordos</t>
  </si>
  <si>
    <t>Instituto Nacional Penitenciario y Carcelario - INPEC</t>
  </si>
  <si>
    <t>Instituto Para El Deporte y La Creación - Madrid</t>
  </si>
  <si>
    <t>Instituto Para El Deporte y La Recreación - Caicedo</t>
  </si>
  <si>
    <t>Instituto Para El Deporte y La Recreación - Florencia</t>
  </si>
  <si>
    <t>Instituto Para El Deporte y La Recreación de Sabaneta</t>
  </si>
  <si>
    <t>Instituto para el Desarrollo de Antioquia</t>
  </si>
  <si>
    <t>Instituto para la Investigación y la Preservación del Patrimonio Cultural y Natural del Valle del Cauca - INCIVA</t>
  </si>
  <si>
    <t>Instituto Para La Recreación y El Deporte - San José de Cúcuta</t>
  </si>
  <si>
    <t>Instituto Para La Recreación y El Deporte de Floridablanca</t>
  </si>
  <si>
    <t>Instituto Superior de Educación Rural de Pamplona</t>
  </si>
  <si>
    <t>Instituto Técnico Agrícola de Buga</t>
  </si>
  <si>
    <t>Instituto Técnico Central</t>
  </si>
  <si>
    <t>Instituto Técnico Nacional de Comercio Simón Rodríguez</t>
  </si>
  <si>
    <t>Instituto Tecnológico de Soledad Atlántico</t>
  </si>
  <si>
    <t>Instituto Tecnológico del Putumayo</t>
  </si>
  <si>
    <t>Instituto Tecnológico Metropolitano - Medellín</t>
  </si>
  <si>
    <t>Instituto Tecnológico Pascual Bravo</t>
  </si>
  <si>
    <t>Instituto Tolimense de Formación Técnica Profesional</t>
  </si>
  <si>
    <t>Interconexión Eléctrica I.S.A E.S.P.</t>
  </si>
  <si>
    <t>Intermediarios Financieros</t>
  </si>
  <si>
    <t>Ips Centro de Salud El Carmen - El Carmen de Chucurí</t>
  </si>
  <si>
    <t>Ips Centro de Salud Hermana Gertrudis</t>
  </si>
  <si>
    <t>ISAGEN S.A. E.S.P</t>
  </si>
  <si>
    <t>Junta Central de Contadores</t>
  </si>
  <si>
    <t>Junta regional de invalidez</t>
  </si>
  <si>
    <t>Juzgado</t>
  </si>
  <si>
    <t>La Previsora S.A. Compañía de Seguros</t>
  </si>
  <si>
    <t>Laboratorio/Empresa/Persona/Otros autorizados por el Instituto Colombiano Agropecuario</t>
  </si>
  <si>
    <t>Laboratorio/Fabricante/Empresa/Persona/Otros</t>
  </si>
  <si>
    <t>Leasing Bancoldex</t>
  </si>
  <si>
    <t>Liga Deportiva Regional, Asociación, o Federación Colombiana.</t>
  </si>
  <si>
    <t>Lotería de Boyacá</t>
  </si>
  <si>
    <t>Lotería de Cúcuta</t>
  </si>
  <si>
    <t>Lotería de Cundinamarca</t>
  </si>
  <si>
    <t>Lotería Del Cauca</t>
  </si>
  <si>
    <t>Lotería Del Quindío</t>
  </si>
  <si>
    <t>Lotería Del Risaralda</t>
  </si>
  <si>
    <t>Lotería Deptal La Nacional de Caquetá</t>
  </si>
  <si>
    <t>Matadero</t>
  </si>
  <si>
    <t xml:space="preserve">Médico delegado por la Aerocivil </t>
  </si>
  <si>
    <t>Mensajería Especializada</t>
  </si>
  <si>
    <t>Metro de Medellín</t>
  </si>
  <si>
    <t>Metro Seguridad</t>
  </si>
  <si>
    <t>Metrovivienda - San José de Cúcuta</t>
  </si>
  <si>
    <t>Ministerio de Agricultura y Desarrollo Rural</t>
  </si>
  <si>
    <t>Ministerio de Ambiente Vivienda y Desarrollo Territorial</t>
  </si>
  <si>
    <t>Ministerio de Comercio, Industria y Turismo</t>
  </si>
  <si>
    <t>Ministerio de Comunicaciones</t>
  </si>
  <si>
    <t>Ministerio de Cultura</t>
  </si>
  <si>
    <t>Ministerio de Defensa Nacional</t>
  </si>
  <si>
    <t>Ministerio de Educación Nacional</t>
  </si>
  <si>
    <t>Ministerio de Hacienda y Crédito Público</t>
  </si>
  <si>
    <t>Ministerio de la Protección Social</t>
  </si>
  <si>
    <t>Ministerio de Minas y Energía</t>
  </si>
  <si>
    <t>Ministerio de Relaciones Exteriores</t>
  </si>
  <si>
    <t>Ministerio de Transporte</t>
  </si>
  <si>
    <t>Ministerio del Interior y de Justicia</t>
  </si>
  <si>
    <t>Museo Nacional</t>
  </si>
  <si>
    <t>Notaria</t>
  </si>
  <si>
    <t>Organismos de Transito vinculados al Ministerio de Transporte</t>
  </si>
  <si>
    <t>Paez</t>
  </si>
  <si>
    <t>Patia/el Bordo</t>
  </si>
  <si>
    <t>Perito autorizado</t>
  </si>
  <si>
    <t xml:space="preserve">Personería </t>
  </si>
  <si>
    <t>Personería de Bogota.D.C.</t>
  </si>
  <si>
    <t>Personería de Neiva</t>
  </si>
  <si>
    <t>Policía Nacional</t>
  </si>
  <si>
    <t>Politécnico Jaime Isaza Cadavid</t>
  </si>
  <si>
    <t xml:space="preserve">Presidencia de la República </t>
  </si>
  <si>
    <t>Procuraduría General de la Nación</t>
  </si>
  <si>
    <t>Proexport Colombia</t>
  </si>
  <si>
    <t>Programa Compartel</t>
  </si>
  <si>
    <t>Promotora de Vivienda Del Quindío</t>
  </si>
  <si>
    <t>Radio Televisión Nacional de Colombia</t>
  </si>
  <si>
    <t>Registraduría Nacional del Estado Civil</t>
  </si>
  <si>
    <t>Sanatorio Agua de Dios E.S.E.</t>
  </si>
  <si>
    <t>Sanatorio de Contratación E.S.E.</t>
  </si>
  <si>
    <t>Secretaria de Hacienda Distrital</t>
  </si>
  <si>
    <t>Secretaria de la Movilidad</t>
  </si>
  <si>
    <t>Secretaría de Obras Públicas</t>
  </si>
  <si>
    <t>Secretaria de planeación distrital</t>
  </si>
  <si>
    <t>Secretaria de Salud</t>
  </si>
  <si>
    <t>Secretaria de Salud de Boyacá</t>
  </si>
  <si>
    <t>Secretaría de Tránsito</t>
  </si>
  <si>
    <t>Secretaria de Transito y Transporte</t>
  </si>
  <si>
    <t>Secretaría Distrital de Integración Social</t>
  </si>
  <si>
    <t>Secretaria Distrital de Salud de Bogota.D.C.</t>
  </si>
  <si>
    <t>Senado de la República</t>
  </si>
  <si>
    <t>Servicio Aéreo a Territorios Nacionales</t>
  </si>
  <si>
    <t>Servicio de Salud - Selvasalud S.A. - Mocoa</t>
  </si>
  <si>
    <t>Servicio Nacional de Aprendizaje</t>
  </si>
  <si>
    <t>SERVICIUDAD ESP</t>
  </si>
  <si>
    <t>Sociedad CAJANAL S.A. E.P.S.</t>
  </si>
  <si>
    <t>Sociedad Fiduciaria Industrial</t>
  </si>
  <si>
    <t>Sociedad Hotelera Tequendama S.A</t>
  </si>
  <si>
    <t>Solicitante</t>
  </si>
  <si>
    <t>Solución Salud E.S.E.</t>
  </si>
  <si>
    <t>Specific Absortion Rate (SAR)</t>
  </si>
  <si>
    <t>Superintendencia de Economía Solidaria</t>
  </si>
  <si>
    <t>Superintendencia de Industria y Comercio</t>
  </si>
  <si>
    <t>Superintendencia de Notariado y Registro</t>
  </si>
  <si>
    <t>Superintendencia de Puertos y Transporte</t>
  </si>
  <si>
    <t>Superintendencia de Servicios Públicos Domiciliarios</t>
  </si>
  <si>
    <t>Superintendencia de Sociedades</t>
  </si>
  <si>
    <t>Superintendencia de Subsidio Familiar</t>
  </si>
  <si>
    <t>Superintendencia de Vigilancia y Seguridad Privada</t>
  </si>
  <si>
    <t>Superintendencia Financiera de Colombia</t>
  </si>
  <si>
    <t>Superintendencia Nacional de Salud</t>
  </si>
  <si>
    <t>Unidad Administrativa Especial de Aeronáutica Civil</t>
  </si>
  <si>
    <t>Unidad Administrativa Especial de Salud - Paicol</t>
  </si>
  <si>
    <t>Unidad Administrativa Especial de Salud - Villavieja</t>
  </si>
  <si>
    <t>Unidad Administrativa Especial del Sistema de Parques Nacionales Naturales</t>
  </si>
  <si>
    <t>Unidad Administrativa Especial Dirección Nacional de Derecho de Autor</t>
  </si>
  <si>
    <t>Unidad de Información y Análisis Financiero</t>
  </si>
  <si>
    <t>Unidad de Planeación Minero Energética</t>
  </si>
  <si>
    <t>Unidad Ejecutiva de Servicios Públicos</t>
  </si>
  <si>
    <t>Universidad Colegio Mayor de Cundinamarca</t>
  </si>
  <si>
    <t>Universidad de Caldas</t>
  </si>
  <si>
    <t>Universidad de Córdoba</t>
  </si>
  <si>
    <t>Universidad de la Amazonía</t>
  </si>
  <si>
    <t>Universidad de los Llanos</t>
  </si>
  <si>
    <t>Universidad de Pamplona</t>
  </si>
  <si>
    <t>Universidad del Cauca</t>
  </si>
  <si>
    <t>Universidad del Pacífico</t>
  </si>
  <si>
    <t>Universidad Distrital Francisco José de Caldas</t>
  </si>
  <si>
    <t>Universidad Militar Nueva Granada</t>
  </si>
  <si>
    <t>Universidad Nacional Abierta y a Distancia</t>
  </si>
  <si>
    <t>Universidad Nacional de Colombia</t>
  </si>
  <si>
    <t>Universidad Pedagógica Nacional</t>
  </si>
  <si>
    <t>Universidad Pedagógica y Tecnológica de Colombia</t>
  </si>
  <si>
    <t>Universidad Popular del Cesar</t>
  </si>
  <si>
    <t>Universidad Surcolombiana</t>
  </si>
  <si>
    <t>Universidad Tecnológica de Pereira</t>
  </si>
  <si>
    <t>Universidad Tecnológica del Chocó Diego Luís Córdoba</t>
  </si>
  <si>
    <t>Vicepresidencia de la República</t>
  </si>
  <si>
    <t>Información de la entidad</t>
  </si>
  <si>
    <t>Entidad:</t>
  </si>
  <si>
    <t>Sector:</t>
  </si>
  <si>
    <t>Nombre del funcionario(s):</t>
  </si>
  <si>
    <t>Área(s) responsable(s):</t>
  </si>
  <si>
    <t>Información de contacto del funcionario(s)</t>
  </si>
  <si>
    <t>Teléfono:</t>
  </si>
  <si>
    <t>E-mail:</t>
  </si>
  <si>
    <t>Nombre de la información</t>
  </si>
  <si>
    <t>Descripción</t>
  </si>
  <si>
    <t>Descripción del Inventario de Información</t>
  </si>
  <si>
    <t>Por favor Seleccione la entidad:</t>
  </si>
  <si>
    <t>Plantilla para la Identificación de la Entidad</t>
  </si>
  <si>
    <t>Información Secreta</t>
  </si>
  <si>
    <t>Actuaciones políticas</t>
  </si>
  <si>
    <t>Defensa nacional y seguridad del Estado</t>
  </si>
  <si>
    <t>Política monetaria</t>
  </si>
  <si>
    <t>Investigación de delitos</t>
  </si>
  <si>
    <t>Material clasificado</t>
  </si>
  <si>
    <t>Información registral</t>
  </si>
  <si>
    <t>Información Confidencial</t>
  </si>
  <si>
    <t>SI</t>
  </si>
  <si>
    <t>NO</t>
  </si>
  <si>
    <t>PARCIALMENTE</t>
  </si>
  <si>
    <t>Atenta con relaciones internacionales</t>
  </si>
  <si>
    <t>Pone en riesgo la vida, la dignidad, la seguridad o la salud de las personas</t>
  </si>
  <si>
    <t>Propiedad industrial y derecho de la competencia</t>
  </si>
  <si>
    <t xml:space="preserve">Desproteger descubrimientos científicos, tecnológicos o culturales desarrollados </t>
  </si>
  <si>
    <t xml:space="preserve">Ley especial </t>
  </si>
  <si>
    <t>Estrategias de negocio, competitividad, expansión, entre otros</t>
  </si>
  <si>
    <t>Historias clínicas</t>
  </si>
  <si>
    <t>Ubicación geográfica específica</t>
  </si>
  <si>
    <t>Secreto profesional</t>
  </si>
  <si>
    <t>Tipología de Información</t>
  </si>
  <si>
    <t>Ámbito geográfico</t>
  </si>
  <si>
    <t>Idioma</t>
  </si>
  <si>
    <t>Fuente Primaria</t>
  </si>
  <si>
    <t>Evidencia de solicitud</t>
  </si>
  <si>
    <t>Frecuencia de generación de información</t>
  </si>
  <si>
    <t>Formato</t>
  </si>
  <si>
    <t>Frecuencia de actualización</t>
  </si>
  <si>
    <t>Nombre del Conjunto de datos</t>
  </si>
  <si>
    <t>Nombre de la Información:</t>
  </si>
  <si>
    <t>---</t>
  </si>
  <si>
    <t>Nacional</t>
  </si>
  <si>
    <t>Español</t>
  </si>
  <si>
    <t>Ciudadanos</t>
  </si>
  <si>
    <t>Documento físico/Manual</t>
  </si>
  <si>
    <t>Cada minuto</t>
  </si>
  <si>
    <t>Ambiental</t>
  </si>
  <si>
    <t>Ingles</t>
  </si>
  <si>
    <t>Sistema</t>
  </si>
  <si>
    <t>Científica</t>
  </si>
  <si>
    <t>Municipal</t>
  </si>
  <si>
    <t>Francés</t>
  </si>
  <si>
    <t>PQR</t>
  </si>
  <si>
    <t>Audio Visual</t>
  </si>
  <si>
    <t>Medio Día</t>
  </si>
  <si>
    <t>DOC</t>
  </si>
  <si>
    <t>Cultural</t>
  </si>
  <si>
    <t>Distrital</t>
  </si>
  <si>
    <t>Servicio</t>
  </si>
  <si>
    <t>Digital</t>
  </si>
  <si>
    <t>Diaria</t>
  </si>
  <si>
    <t>XLS</t>
  </si>
  <si>
    <t>Económica y Comercial</t>
  </si>
  <si>
    <t>Local</t>
  </si>
  <si>
    <t>Entidad Pública</t>
  </si>
  <si>
    <t>Semanal</t>
  </si>
  <si>
    <t>XML</t>
  </si>
  <si>
    <t>Geográfica</t>
  </si>
  <si>
    <t>Internacional</t>
  </si>
  <si>
    <t>Interna/Administración</t>
  </si>
  <si>
    <t>Mensual</t>
  </si>
  <si>
    <t>KML</t>
  </si>
  <si>
    <t>Política</t>
  </si>
  <si>
    <t>Bimestral</t>
  </si>
  <si>
    <t>WMS</t>
  </si>
  <si>
    <t>Trimestral</t>
  </si>
  <si>
    <t>SHP</t>
  </si>
  <si>
    <t>Social</t>
  </si>
  <si>
    <t>Semestral</t>
  </si>
  <si>
    <t>ODF</t>
  </si>
  <si>
    <t>Transporte y Tráfico</t>
  </si>
  <si>
    <t>Anual</t>
  </si>
  <si>
    <t>CSV</t>
  </si>
  <si>
    <t>Histórica</t>
  </si>
  <si>
    <t>TMX</t>
  </si>
  <si>
    <t>Por demanda</t>
  </si>
  <si>
    <t>JSON</t>
  </si>
  <si>
    <t>API</t>
  </si>
  <si>
    <t>WS-API</t>
  </si>
  <si>
    <t>ATOM</t>
  </si>
  <si>
    <t>Información</t>
  </si>
  <si>
    <t xml:space="preserve">Nombre </t>
  </si>
  <si>
    <t>PUBLICABLE</t>
  </si>
  <si>
    <t>Metadatos Comunes</t>
  </si>
  <si>
    <t>Palabras Clave</t>
  </si>
  <si>
    <t>Identificador</t>
  </si>
  <si>
    <t>Categoría</t>
  </si>
  <si>
    <t>Autor</t>
  </si>
  <si>
    <t>Audiencia</t>
  </si>
  <si>
    <t>Ámbito Geográfico</t>
  </si>
  <si>
    <t>Publicación</t>
  </si>
  <si>
    <t>Ultima Actualización</t>
  </si>
  <si>
    <t>Inicio</t>
  </si>
  <si>
    <t>Fin</t>
  </si>
  <si>
    <t>Fechas (AAAA- MM_DD)</t>
  </si>
  <si>
    <t>Frecuencia Actualización</t>
  </si>
  <si>
    <t>Número de Versión</t>
  </si>
  <si>
    <t>Formato Descarga</t>
  </si>
  <si>
    <t>Tamaño Descarga</t>
  </si>
  <si>
    <t>Etiquetas</t>
  </si>
  <si>
    <t>URL</t>
  </si>
  <si>
    <t>Esquema</t>
  </si>
  <si>
    <t>Documentación</t>
  </si>
  <si>
    <t>Programa</t>
  </si>
  <si>
    <t>Licencia</t>
  </si>
  <si>
    <t xml:space="preserve">Email </t>
  </si>
  <si>
    <t>IMPACTO</t>
  </si>
  <si>
    <t>DIFICULTAD</t>
  </si>
  <si>
    <t>Información que contribuye al crecimiento económico</t>
  </si>
  <si>
    <t>Información que puede generar negocio de inmediato</t>
  </si>
  <si>
    <t>Área de impacto</t>
  </si>
  <si>
    <t xml:space="preserve">Demanda de los datos </t>
  </si>
  <si>
    <t>Esfuerzo requerido para publicar</t>
  </si>
  <si>
    <t>Fuente de datos</t>
  </si>
  <si>
    <t>Calidad de la información</t>
  </si>
  <si>
    <t>No Contribuye</t>
  </si>
  <si>
    <t>Genera valor agregado</t>
  </si>
  <si>
    <t>Se encuentra en un servidor de producción</t>
  </si>
  <si>
    <t>Contribuye al Sector</t>
  </si>
  <si>
    <t>No se ha contemplado el valor agregado</t>
  </si>
  <si>
    <t>No tiene procesos de calidad</t>
  </si>
  <si>
    <t>Texto (URI)</t>
  </si>
  <si>
    <t>numérico (ISBN, DOI, número local).</t>
  </si>
  <si>
    <t>Estado</t>
  </si>
  <si>
    <t>Información Publicable</t>
  </si>
  <si>
    <t>Plantilla para la identificación del inventario de datos
de la entidad</t>
  </si>
  <si>
    <t>Plantilla para el análisis jurídico del inventario de información</t>
  </si>
  <si>
    <t>Plantilla para la priorización de los conjuntos de datos</t>
  </si>
  <si>
    <t>Soporte Jurídico</t>
  </si>
  <si>
    <t>Nombre</t>
  </si>
  <si>
    <t>Tipo</t>
  </si>
  <si>
    <t>Longitud</t>
  </si>
  <si>
    <t>Acepta Nulo</t>
  </si>
  <si>
    <t>Encabezado del Set de Datos</t>
  </si>
  <si>
    <t>Conjunto de datos:</t>
  </si>
  <si>
    <t>Alfanumérico</t>
  </si>
  <si>
    <t>Fecha</t>
  </si>
  <si>
    <t>Numérico</t>
  </si>
  <si>
    <t>Acepta nulo</t>
  </si>
  <si>
    <t>"Describir el Nombre del conjunto de datos"</t>
  </si>
  <si>
    <t>Orden</t>
  </si>
  <si>
    <t>Dependiente</t>
  </si>
  <si>
    <t>Soporte de Información</t>
  </si>
  <si>
    <t>Generación</t>
  </si>
  <si>
    <t>Actualización</t>
  </si>
  <si>
    <t>Frecuencia de</t>
  </si>
  <si>
    <t xml:space="preserve"> - - -</t>
  </si>
  <si>
    <t>No se ha identificado</t>
  </si>
  <si>
    <t>No se ha identificado la demanda</t>
  </si>
  <si>
    <t>Demanda por parte de la ciudadanía a través de la solicitud de peticiones</t>
  </si>
  <si>
    <t>No requiere esfuerzo de desarrollo</t>
  </si>
  <si>
    <t>Calidad media</t>
  </si>
  <si>
    <t>Demanda por parte de desarrolladores</t>
  </si>
  <si>
    <t>Regional / Nacional / Todos los sectores y Coberturas</t>
  </si>
  <si>
    <t>Gran demanda a través Consultas propias de la Entidad</t>
  </si>
  <si>
    <t>Certificada</t>
  </si>
  <si>
    <t>Conjuntos de Datos</t>
  </si>
  <si>
    <t>Total de Impacto</t>
  </si>
  <si>
    <t>Total de Dificultad</t>
  </si>
  <si>
    <t>Calculo total de los criterios de evaluación</t>
  </si>
  <si>
    <t>CITERIOS DE IMPACTO</t>
  </si>
  <si>
    <t>CRITERIOS DE DIFICULTAD</t>
  </si>
  <si>
    <t>MP: Mediano Plazo</t>
  </si>
  <si>
    <t>LP: Largo Plazo</t>
  </si>
  <si>
    <t>NV: No Aporta Valor</t>
  </si>
  <si>
    <t>Resumen</t>
  </si>
  <si>
    <t>Las planillas de este archivo corresponden a la herramienta práctica para el desarrollo de la Guía para la Apertura de Datos Abiertos en Colombia.</t>
  </si>
  <si>
    <t>Registro de Modificaciones</t>
  </si>
  <si>
    <t>Versión</t>
  </si>
  <si>
    <t>Fecha de Creación</t>
  </si>
  <si>
    <t xml:space="preserve">Aprobado por </t>
  </si>
  <si>
    <t>Fecha de Aprobación</t>
  </si>
  <si>
    <t>Versión Inicial</t>
  </si>
  <si>
    <t>CINTEL</t>
  </si>
  <si>
    <t>Enrique Cusba</t>
  </si>
  <si>
    <t>Versión Final</t>
  </si>
  <si>
    <t>RECOMENDACIONES</t>
  </si>
  <si>
    <t>UT.SW</t>
  </si>
  <si>
    <t>Generalidades para abordar  el Anexo 2 - Instrumento de la Guía para la Apertura de Datos en Colombia</t>
  </si>
  <si>
    <t>INTRODUCCIÓN</t>
  </si>
  <si>
    <t>PASOS</t>
  </si>
  <si>
    <r>
      <rPr>
        <b/>
        <sz val="16"/>
        <color theme="8" tint="-0.249977111117893"/>
        <rFont val="Helvetica LT Std"/>
        <scheme val="minor"/>
      </rPr>
      <t xml:space="preserve">Identificación del inventario de  información: 
</t>
    </r>
    <r>
      <rPr>
        <sz val="12"/>
        <color theme="8" tint="-0.249977111117893"/>
        <rFont val="Helvetica LT Std"/>
        <scheme val="minor"/>
      </rPr>
      <t xml:space="preserve">En este paso la entidad realizará el levantamiento de la información que  administra, con el fin de convertirla en el inventario de información.
 </t>
    </r>
    <r>
      <rPr>
        <sz val="11"/>
        <color theme="8"/>
        <rFont val="Helvetica LT Std"/>
        <scheme val="minor"/>
      </rPr>
      <t xml:space="preserve">
</t>
    </r>
  </si>
  <si>
    <r>
      <rPr>
        <b/>
        <sz val="16"/>
        <color theme="8" tint="-0.249977111117893"/>
        <rFont val="Helvetica LT Std"/>
        <scheme val="minor"/>
      </rPr>
      <t xml:space="preserve">Análisis jurídico del inventario de información: 
</t>
    </r>
    <r>
      <rPr>
        <sz val="12"/>
        <color theme="8" tint="-0.249977111117893"/>
        <rFont val="Helvetica LT Std"/>
        <scheme val="minor"/>
      </rPr>
      <t>En este paso la entidad realizará una análisis jurídico del inventario de información definido en el</t>
    </r>
    <r>
      <rPr>
        <b/>
        <i/>
        <sz val="12"/>
        <color theme="8" tint="-0.249977111117893"/>
        <rFont val="Helvetica LT Std"/>
        <scheme val="minor"/>
      </rPr>
      <t xml:space="preserve"> PASO 1,</t>
    </r>
    <r>
      <rPr>
        <sz val="12"/>
        <color theme="8" tint="-0.249977111117893"/>
        <rFont val="Helvetica LT Std"/>
        <scheme val="minor"/>
      </rPr>
      <t>con el fin de identificar que información es publicable de acuerdo a normatividad vigente en Colombia.</t>
    </r>
  </si>
  <si>
    <r>
      <rPr>
        <b/>
        <sz val="16"/>
        <color theme="8" tint="-0.249977111117893"/>
        <rFont val="Helvetica LT Std"/>
        <scheme val="minor"/>
      </rPr>
      <t xml:space="preserve">Estructuración, cargue y publicación de los conjuntos de datos: 
</t>
    </r>
    <r>
      <rPr>
        <sz val="12"/>
        <color theme="8" tint="-0.249977111117893"/>
        <rFont val="Helvetica LT Std"/>
        <scheme val="minor"/>
      </rPr>
      <t xml:space="preserve">Finalizada el </t>
    </r>
    <r>
      <rPr>
        <b/>
        <i/>
        <sz val="12"/>
        <color theme="8" tint="-0.249977111117893"/>
        <rFont val="Helvetica LT Std"/>
        <scheme val="minor"/>
      </rPr>
      <t>PASO 4</t>
    </r>
    <r>
      <rPr>
        <sz val="12"/>
        <color theme="8" tint="-0.249977111117893"/>
        <rFont val="Helvetica LT Std"/>
        <scheme val="minor"/>
      </rPr>
      <t xml:space="preserve"> la entidad culminará el proceso con la estructuración, cargue y publicación de los primeros conjuntos de datos en el Catálogo de Datos del Estado Colombiano.</t>
    </r>
  </si>
  <si>
    <r>
      <rPr>
        <b/>
        <sz val="11"/>
        <color theme="8" tint="-0.249977111117893"/>
        <rFont val="Helvetica LT Std"/>
        <scheme val="minor"/>
      </rPr>
      <t>NOTA:</t>
    </r>
    <r>
      <rPr>
        <sz val="11"/>
        <color theme="8" tint="-0.249977111117893"/>
        <rFont val="Helvetica LT Std"/>
        <family val="2"/>
        <scheme val="minor"/>
      </rPr>
      <t xml:space="preserve"> Al interior de cada uno de los pasos que describe el presente documento encontrará una ayuda en la parte superior izquierda, identificada con el icono </t>
    </r>
  </si>
  <si>
    <t>El presente documento es una herramienta de apoyo a la Guía de Apertura de Datos, la cual permitirá identificar, documentar y estructurar la información necesaria de cada Entidad a través de un paso a paso para avanzar en la adopción de la iniciativa de Apertura de Datos.</t>
  </si>
  <si>
    <t>Ir a Modelo para la Apertura de Datos</t>
  </si>
  <si>
    <t>Ir a Guía de Apertura de Datos</t>
  </si>
  <si>
    <t>Requiere desarrollo</t>
  </si>
  <si>
    <t>Servidor de datos</t>
  </si>
  <si>
    <t>Alta calidad</t>
  </si>
  <si>
    <t>CRITERIO DE IMPACTO</t>
  </si>
  <si>
    <t>CRITERIO DE DIFICUTAD</t>
  </si>
  <si>
    <t>VICTORIA TEMPRANA</t>
  </si>
  <si>
    <t>MEDIO PLAZO</t>
  </si>
  <si>
    <t>NO APORTA VALOR</t>
  </si>
  <si>
    <t>LARGO PLAZO</t>
  </si>
  <si>
    <t>Baja dificultad</t>
  </si>
  <si>
    <t>Alta dificultad</t>
  </si>
  <si>
    <t>Bajo impacto</t>
  </si>
  <si>
    <t>Alto impacto</t>
  </si>
  <si>
    <r>
      <rPr>
        <b/>
        <sz val="9"/>
        <color rgb="FF660066"/>
        <rFont val="Arial"/>
        <family val="2"/>
      </rPr>
      <t>NOTA</t>
    </r>
    <r>
      <rPr>
        <sz val="9"/>
        <color rgb="FF660066"/>
        <rFont val="Arial"/>
        <family val="2"/>
      </rPr>
      <t>: Una vez priorizados todos los datos, se debe identificar  el orden de los conjuntos de datos empezando por los cuadrantes VT, seguido por MP, LP y finalmente NV. Posteriormente se debe establecer un cronograma donde se especifique en qué momento se debe realizar la publicación de los datos.</t>
    </r>
  </si>
  <si>
    <t>Chino</t>
  </si>
  <si>
    <t>Hindi</t>
  </si>
  <si>
    <t>Ruso</t>
  </si>
  <si>
    <t>Entidad Privada</t>
  </si>
  <si>
    <t>Plantilla para la estructuración de los datos</t>
  </si>
  <si>
    <t>Descarga</t>
  </si>
  <si>
    <t>Datos del Responsable</t>
  </si>
  <si>
    <r>
      <rPr>
        <b/>
        <sz val="16"/>
        <color theme="8" tint="-0.249977111117893"/>
        <rFont val="Helvetica LT Std"/>
        <scheme val="minor"/>
      </rPr>
      <t xml:space="preserve">Documentación de los conjuntos de datos: 
</t>
    </r>
    <r>
      <rPr>
        <sz val="12"/>
        <color theme="8" tint="-0.249977111117893"/>
        <rFont val="Helvetica LT Std"/>
        <scheme val="minor"/>
      </rPr>
      <t xml:space="preserve">En esta paso la entidad hará uso de los conjuntos de datos priorizados en el </t>
    </r>
    <r>
      <rPr>
        <b/>
        <i/>
        <sz val="12"/>
        <color theme="8" tint="-0.249977111117893"/>
        <rFont val="Helvetica LT Std"/>
        <scheme val="minor"/>
      </rPr>
      <t>PASO 3</t>
    </r>
    <r>
      <rPr>
        <sz val="12"/>
        <color theme="8" tint="-0.249977111117893"/>
        <rFont val="Helvetica LT Std"/>
        <scheme val="minor"/>
      </rPr>
      <t xml:space="preserve"> y podrá realizar la descripción de los metadatos comunes y específicos.</t>
    </r>
  </si>
  <si>
    <t>Para mayor información de este paso consulte la Guía para la Apertura de datos</t>
  </si>
  <si>
    <t>A continuación se enuncian los pasos que deberá llevar a cabo una entidad para avanzar en la adopción de la iniciativa de Apertura de datos.</t>
  </si>
  <si>
    <r>
      <rPr>
        <b/>
        <sz val="16"/>
        <color theme="8" tint="-0.249977111117893"/>
        <rFont val="Helvetica LT Std"/>
        <scheme val="minor"/>
      </rPr>
      <t xml:space="preserve">Identificación y priorización de los  conjuntos de datos: 
</t>
    </r>
    <r>
      <rPr>
        <sz val="12"/>
        <color theme="8" tint="-0.249977111117893"/>
        <rFont val="Helvetica LT Std"/>
        <scheme val="minor"/>
      </rPr>
      <t xml:space="preserve">Una vez surtido el  </t>
    </r>
    <r>
      <rPr>
        <b/>
        <i/>
        <sz val="12"/>
        <color theme="8" tint="-0.249977111117893"/>
        <rFont val="Helvetica LT Std"/>
        <scheme val="minor"/>
      </rPr>
      <t>PASO 2</t>
    </r>
    <r>
      <rPr>
        <sz val="12"/>
        <color theme="8" tint="-0.249977111117893"/>
        <rFont val="Helvetica LT Std"/>
        <scheme val="minor"/>
      </rPr>
      <t xml:space="preserve"> la entidad estará en capacidad de realizar dos actividades, la primera esta enfocada en identificar los conjuntos de datos a partir de la información publicable y la segunda realizar la priorización de estos de acuerdo a su impacto y dificultad de implementación.</t>
    </r>
  </si>
  <si>
    <t>Japonés</t>
  </si>
  <si>
    <t>Alemán</t>
  </si>
  <si>
    <t>Área Responsable de la Información</t>
  </si>
  <si>
    <t>Agrícola y pesquera</t>
  </si>
  <si>
    <t>Árabe</t>
  </si>
  <si>
    <t>Bengalí</t>
  </si>
  <si>
    <t>Método de Separación</t>
  </si>
  <si>
    <r>
      <t xml:space="preserve">De acuerdo con los resultados del </t>
    </r>
    <r>
      <rPr>
        <b/>
        <sz val="11"/>
        <color theme="8"/>
        <rFont val="Helvetica LT Std"/>
        <scheme val="minor"/>
      </rPr>
      <t>análisis de información</t>
    </r>
    <r>
      <rPr>
        <sz val="11"/>
        <color theme="8"/>
        <rFont val="Helvetica LT Std"/>
        <scheme val="minor"/>
      </rPr>
      <t xml:space="preserve">, la entidad podrá tomar la información identificada como </t>
    </r>
    <r>
      <rPr>
        <b/>
        <sz val="11"/>
        <color theme="8"/>
        <rFont val="Helvetica LT Std"/>
        <scheme val="minor"/>
      </rPr>
      <t>publicable</t>
    </r>
    <r>
      <rPr>
        <sz val="11"/>
        <color theme="8"/>
        <rFont val="Helvetica LT Std"/>
        <scheme val="minor"/>
      </rPr>
      <t xml:space="preserve"> del inventario de información y a partir de esta construir el inventario de datos de la entidad.
Recuerde que de la información definida como pública del</t>
    </r>
    <r>
      <rPr>
        <b/>
        <sz val="11"/>
        <color theme="8"/>
        <rFont val="Helvetica LT Std"/>
        <scheme val="minor"/>
      </rPr>
      <t xml:space="preserve"> inventario de información</t>
    </r>
    <r>
      <rPr>
        <sz val="11"/>
        <color theme="8"/>
        <rFont val="Helvetica LT Std"/>
        <scheme val="minor"/>
      </rPr>
      <t xml:space="preserve"> se pueden desprender </t>
    </r>
    <r>
      <rPr>
        <b/>
        <sz val="11"/>
        <color theme="8"/>
        <rFont val="Helvetica LT Std"/>
        <scheme val="minor"/>
      </rPr>
      <t>varios conjuntos de datos</t>
    </r>
    <r>
      <rPr>
        <sz val="11"/>
        <color theme="8"/>
        <rFont val="Helvetica LT Std"/>
        <scheme val="minor"/>
      </rPr>
      <t xml:space="preserve"> que conformarán el</t>
    </r>
    <r>
      <rPr>
        <b/>
        <sz val="11"/>
        <color theme="8"/>
        <rFont val="Helvetica LT Std"/>
        <scheme val="minor"/>
      </rPr>
      <t xml:space="preserve"> Inventario de datos.</t>
    </r>
    <r>
      <rPr>
        <sz val="11"/>
        <color theme="8"/>
        <rFont val="Helvetica LT Std"/>
        <scheme val="minor"/>
      </rPr>
      <t xml:space="preserve">
</t>
    </r>
    <r>
      <rPr>
        <b/>
        <sz val="11"/>
        <color theme="8"/>
        <rFont val="Helvetica LT Std"/>
        <scheme val="minor"/>
      </rPr>
      <t>NOTA: Este ejercicio se debe repetir para cada información que se definió como publicable en el paso anterior</t>
    </r>
    <r>
      <rPr>
        <sz val="11"/>
        <color theme="8"/>
        <rFont val="Helvetica LT Std"/>
        <scheme val="minor"/>
      </rPr>
      <t>.</t>
    </r>
  </si>
  <si>
    <t>VT: Victoria Temprana</t>
  </si>
  <si>
    <t>Una vez identificados los Conjuntos de Datos es necesario realizar la priorización de los mismos para determinar el orden de publicación de conjunto de datos, esta priorización se realiza de acuerdo a los criterios de impacto y dificultad que se describen a continuación.</t>
  </si>
  <si>
    <t>Demanda de los datos según informe de CNC</t>
  </si>
  <si>
    <t>Sector Público o Privado / Ciudadanos</t>
  </si>
  <si>
    <t>Plantilla para la descripción de metadatos de los conjuntos de datos</t>
  </si>
  <si>
    <r>
      <t xml:space="preserve">En este paso la entidad deberá describir los metadatos </t>
    </r>
    <r>
      <rPr>
        <b/>
        <sz val="11"/>
        <color theme="8"/>
        <rFont val="Helvetica LT Std"/>
        <scheme val="minor"/>
      </rPr>
      <t>comunes</t>
    </r>
    <r>
      <rPr>
        <sz val="11"/>
        <color theme="8"/>
        <rFont val="Helvetica LT Std"/>
        <scheme val="minor"/>
      </rPr>
      <t xml:space="preserve"> y </t>
    </r>
    <r>
      <rPr>
        <b/>
        <sz val="11"/>
        <color theme="8"/>
        <rFont val="Helvetica LT Std"/>
        <scheme val="minor"/>
      </rPr>
      <t>específicos</t>
    </r>
    <r>
      <rPr>
        <sz val="11"/>
        <color theme="8"/>
        <rFont val="Helvetica LT Std"/>
        <scheme val="minor"/>
      </rPr>
      <t xml:space="preserve"> para cada uno de los conjuntos de datos priorizados en el paso anterior.</t>
    </r>
  </si>
  <si>
    <t>categoría</t>
  </si>
  <si>
    <t>Metadatos Específicos</t>
  </si>
  <si>
    <r>
      <t xml:space="preserve">Para generar el archivo a cargar es necesario que la entidad realice la estructuración y diligencie por  </t>
    </r>
    <r>
      <rPr>
        <b/>
        <sz val="11"/>
        <color theme="8"/>
        <rFont val="Helvetica LT Std"/>
        <scheme val="minor"/>
      </rPr>
      <t>cada conjunto de datos</t>
    </r>
    <r>
      <rPr>
        <sz val="11"/>
        <color theme="8"/>
        <rFont val="Helvetica LT Std"/>
        <family val="2"/>
        <scheme val="minor"/>
      </rPr>
      <t xml:space="preserve"> el cuadro que se presenta a continuación.
</t>
    </r>
    <r>
      <rPr>
        <b/>
        <sz val="11"/>
        <color theme="8"/>
        <rFont val="Helvetica LT Std"/>
        <scheme val="minor"/>
      </rPr>
      <t>NOTA:</t>
    </r>
    <r>
      <rPr>
        <sz val="11"/>
        <color theme="8"/>
        <rFont val="Helvetica LT Std"/>
        <family val="2"/>
        <scheme val="minor"/>
      </rPr>
      <t xml:space="preserve"> Recuerde que para el cargue del archivo es necesario haber culminado el paso de</t>
    </r>
    <r>
      <rPr>
        <b/>
        <sz val="11"/>
        <color theme="8"/>
        <rFont val="Helvetica LT Std"/>
        <scheme val="minor"/>
      </rPr>
      <t xml:space="preserve"> Documentación (Descripción de metadatos) </t>
    </r>
    <r>
      <rPr>
        <sz val="11"/>
        <color theme="8"/>
        <rFont val="Helvetica LT Std"/>
        <family val="2"/>
        <scheme val="minor"/>
      </rPr>
      <t>de cada conjunto de datos.</t>
    </r>
  </si>
  <si>
    <t>Anexo 2 - Instrumento de la Guía para la Apertura de Datos en Colombia</t>
  </si>
  <si>
    <r>
      <t xml:space="preserve">*   Es necesario que cada entidad previo al abordaje de la presente documento realice la lectura del </t>
    </r>
    <r>
      <rPr>
        <b/>
        <sz val="11"/>
        <color theme="8"/>
        <rFont val="Helvetica LT Std"/>
        <scheme val="minor"/>
      </rPr>
      <t>Modelo para la Apertura de Datos</t>
    </r>
    <r>
      <rPr>
        <sz val="11"/>
        <color theme="8"/>
        <rFont val="Helvetica LT Std"/>
        <family val="2"/>
        <scheme val="minor"/>
      </rPr>
      <t>, el cual permitirá identificar la estructura conceptual de la iniciativa de Apertura de Datos, relacionando su impacto y resultados esperados en el contexto de la Estrategia de Gobierno en línea, así como mecanismos de tipo estratégico que pueden guiar su implementación.</t>
    </r>
  </si>
  <si>
    <r>
      <t xml:space="preserve">*   Como complemento a la anterior recomendación es necesario que se realice la lectura de la </t>
    </r>
    <r>
      <rPr>
        <b/>
        <sz val="11"/>
        <color theme="8"/>
        <rFont val="Helvetica LT Std"/>
        <scheme val="minor"/>
      </rPr>
      <t>Guía de Apertura de Datos</t>
    </r>
    <r>
      <rPr>
        <sz val="11"/>
        <color theme="8"/>
        <rFont val="Helvetica LT Std"/>
        <family val="2"/>
        <scheme val="minor"/>
      </rPr>
      <t>, la cual permitir detallar el paso a paso que debe seguir la entidad para adoptar la iniciativa de Apertura de Datos.</t>
    </r>
  </si>
  <si>
    <t>MINTIC-GEL</t>
  </si>
  <si>
    <t>Información Restringida</t>
  </si>
  <si>
    <r>
      <t>Las entidades deberán realizar el</t>
    </r>
    <r>
      <rPr>
        <b/>
        <sz val="11"/>
        <color theme="8"/>
        <rFont val="Helvetica LT Std"/>
        <scheme val="minor"/>
      </rPr>
      <t xml:space="preserve"> Análisis jurídico</t>
    </r>
    <r>
      <rPr>
        <sz val="11"/>
        <color theme="8"/>
        <rFont val="Helvetica LT Std"/>
        <family val="2"/>
        <scheme val="minor"/>
      </rPr>
      <t xml:space="preserve"> al </t>
    </r>
    <r>
      <rPr>
        <b/>
        <sz val="11"/>
        <color theme="8"/>
        <rFont val="Helvetica LT Std"/>
        <scheme val="minor"/>
      </rPr>
      <t>Inventario de información</t>
    </r>
    <r>
      <rPr>
        <sz val="11"/>
        <color theme="8"/>
        <rFont val="Helvetica LT Std"/>
        <family val="2"/>
        <scheme val="minor"/>
      </rPr>
      <t xml:space="preserve"> definido en el paso anterior, este análisis consiste en identificar la información que es publicable de acuerdo con las restricciones normativas impuestas por la ley Colombiana. 
Para esto deberá tener en cuenta la normatividad existente en cuanto a  Información </t>
    </r>
    <r>
      <rPr>
        <b/>
        <sz val="11"/>
        <color theme="8"/>
        <rFont val="Helvetica LT Std"/>
        <scheme val="minor"/>
      </rPr>
      <t>secreta</t>
    </r>
    <r>
      <rPr>
        <sz val="11"/>
        <color theme="8"/>
        <rFont val="Helvetica LT Std"/>
        <family val="2"/>
        <scheme val="minor"/>
      </rPr>
      <t xml:space="preserve">, </t>
    </r>
    <r>
      <rPr>
        <b/>
        <sz val="11"/>
        <color theme="8"/>
        <rFont val="Helvetica LT Std"/>
        <scheme val="minor"/>
      </rPr>
      <t>restringida</t>
    </r>
    <r>
      <rPr>
        <sz val="11"/>
        <color theme="8"/>
        <rFont val="Helvetica LT Std"/>
        <family val="2"/>
        <scheme val="minor"/>
      </rPr>
      <t xml:space="preserve"> y  </t>
    </r>
    <r>
      <rPr>
        <b/>
        <sz val="11"/>
        <color theme="8"/>
        <rFont val="Helvetica LT Std"/>
        <scheme val="minor"/>
      </rPr>
      <t>confidencial.</t>
    </r>
  </si>
  <si>
    <t>Dic-2011</t>
  </si>
  <si>
    <t>6497285 EXT 109</t>
  </si>
  <si>
    <t>Mapa de Riesgos</t>
  </si>
  <si>
    <t>Plan de desarrollo Institucional</t>
  </si>
  <si>
    <t xml:space="preserve">Plan de Compras </t>
  </si>
  <si>
    <t>Nomina de Funcionarios del BIF</t>
  </si>
  <si>
    <t>Portal Institucional</t>
  </si>
  <si>
    <t>Circulares</t>
  </si>
  <si>
    <t>Resoluciones</t>
  </si>
  <si>
    <t>Correo Electronico E-mail</t>
  </si>
  <si>
    <t>Resdes Sociales</t>
  </si>
  <si>
    <t>Plan de adquisiciones de bienes, servicios y obra pública de las entidades y particulares que manejan recursos públicos, independientemente del rubro presupuestal que se afecte, ya sea de funcionamiento o de inversión</t>
  </si>
  <si>
    <t>El portal de Internet del Banco Inmobiliario de Floridablanca es el sitio web que ofrece al ciudadano en general, de forma fácil e integrada, el acceso a la informacion general de la entidad  y a una serie de recursos, documentos  y sitios de interes al ciudadano</t>
  </si>
  <si>
    <t>Es un medio de comunicación el cual nos permite interacturar directamente con con otras personas a travez de internet</t>
  </si>
  <si>
    <t>El servicio tiene como objetivo permitir el intercambio de información entre las diferentes depencencias de la entidad  y la comunidad en general; de esta manera se asegura que la información sea entregada de manera efectiva y que la comunicación con la comunidad se dé de manera más eficiente</t>
  </si>
  <si>
    <t>Administrativa</t>
  </si>
  <si>
    <t>Pagos y deducciones de los empleados de planta del BIF</t>
  </si>
  <si>
    <t>Financiera</t>
  </si>
  <si>
    <t>sistema de informacion  de Contabilidad, Presupuesto, Nomina, tesoreria, Cartera, Contratacion, Caja Menor</t>
  </si>
  <si>
    <t xml:space="preserve"> </t>
  </si>
  <si>
    <t>Infomres Pormenorizados</t>
  </si>
  <si>
    <t>Informes de Austeridad del Gasto</t>
  </si>
  <si>
    <t xml:space="preserve">Administrativa </t>
  </si>
  <si>
    <t>Direccion</t>
  </si>
  <si>
    <t xml:space="preserve">Define y aplica medidas para prevenir los riesgos, detectar y corregir las desviaciones que se presentan  en la organización y que pueden afectar el logro de los objetivos. El decreto 1537 de 2001 define la administracion de riesgos como parte integral del fortalecimiento de los sistemas de control interno  de las entidades publicas </t>
  </si>
  <si>
    <t>Area Tecnica</t>
  </si>
  <si>
    <t>Informes Presupuestales</t>
  </si>
  <si>
    <t>ley 8793 de 1993</t>
  </si>
  <si>
    <t>sistema de informacion de uso institucional</t>
  </si>
  <si>
    <t>sistema de informacion  de contabilidad, presupuesto, nomina, tesoreria, cartera, contratacion, caja menor</t>
  </si>
  <si>
    <t>medio de comunicación que perminte interacturar directamente con la comunidad</t>
  </si>
  <si>
    <t>listado de riesgos encontrados y las acciones para mitigarlas</t>
  </si>
  <si>
    <t>son informes del estado actual de control interno donde se da a conocer la evaluacion del sistema de control interno y busca garantizar el cumplimiento de los objetivos institucionales y la contribucion de estos a los fines esenciales del estado</t>
  </si>
  <si>
    <t>informe los cuales se realizan para realizar  analisis y consolidan  e identifican el comportamiento del uso de los recursos asignados los cauales se refieren al gasto como. Servicios personales, asignacion y uso del telefono fijo y celular y horarios a fin de  de determinar su grado de cumplimiento a la normatividad vigente haciendo las respectivas observaciones y recomendaciones segun sea el caso</t>
  </si>
  <si>
    <t>Plan de Accion Institucional</t>
  </si>
  <si>
    <t xml:space="preserve">El Plan de acción Institucional se constituye una herramienta de orientación y direccionamiento que permitira a la entidad articular su gestion con el fin de proyectar su gestion a largo plazo, tomar adecuadas decisiones y optimizar los recursos disponibles. </t>
  </si>
  <si>
    <t>El Plan de Desarrollo es una herramienta de gestion que promueve el desarrollo social, de esta manera sienta las bases para atender las necesidades insatisfechas de la población y para mejorar la calidad de vida de todos los ciudadanos.</t>
  </si>
  <si>
    <t>Es un informe financiero que proporsiona información en treminos de capacidad financiera veraz de la entidad.</t>
  </si>
  <si>
    <t>Información dirigida a los diferentes funcionarios del BIF, para dar a conocer una orden por parte del Director General.</t>
  </si>
  <si>
    <t>Acto Administrativo</t>
  </si>
  <si>
    <t>Herramienta de orientacion y direccionamiento que permita a la entidad la toma de desiciones</t>
  </si>
  <si>
    <t>Herramienta de gestion que promueve el desarrollo social</t>
  </si>
  <si>
    <t>Plan de adquisicion de bienes y servicios</t>
  </si>
  <si>
    <t>Informe financiero veraz de la entidad</t>
  </si>
  <si>
    <t>Sitio web que ofrece la informacion del BIF a el publico en general</t>
  </si>
  <si>
    <t>Informacion dirigida a funcionarios del BIF</t>
  </si>
  <si>
    <t>Servicio que permite el intercambio de informacion entre las diferetes areas y usuarios del BIF</t>
  </si>
  <si>
    <t>medio de comunicación que perminte con otras personas a traves de internet</t>
  </si>
  <si>
    <t>Ley 1474 de 2011</t>
  </si>
  <si>
    <t>Ley 152 de 1994</t>
  </si>
  <si>
    <t>INVENTARIO DE INFORMACION</t>
  </si>
  <si>
    <t xml:space="preserve">ELKIN FERNANDO APARICIO CABALLERO </t>
  </si>
  <si>
    <t>CONTRATISTA SISTEMAS</t>
  </si>
  <si>
    <t>sistemas@bif.gov.co</t>
  </si>
  <si>
    <t>software GD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</si>
</sst>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
    <numFmt numFmtId="166" formatCode="dd/mm/yyyy;@"/>
  </numFmts>
  <fonts count="75">
    <font>
      <sz val="11"/>
      <color theme="1"/>
      <name val="Helvetica LT Std"/>
      <family val="2"/>
      <scheme val="minor"/>
    </font>
    <font>
      <b/>
      <sz val="11"/>
      <color theme="1"/>
      <name val="Helvetica LT Std"/>
      <family val="2"/>
      <scheme val="minor"/>
    </font>
    <font>
      <sz val="11"/>
      <color theme="0"/>
      <name val="Helvetica LT Std"/>
      <family val="2"/>
      <scheme val="minor"/>
    </font>
    <font>
      <b/>
      <sz val="11"/>
      <color theme="5"/>
      <name val="Helvetica LT Std"/>
      <scheme val="minor"/>
    </font>
    <font>
      <b/>
      <sz val="12"/>
      <color theme="0"/>
      <name val="Helvetica LT Std"/>
      <scheme val="minor"/>
    </font>
    <font>
      <b/>
      <sz val="12"/>
      <color theme="0"/>
      <name val="Helvetica LT Std"/>
      <family val="2"/>
      <scheme val="minor"/>
    </font>
    <font>
      <b/>
      <sz val="11"/>
      <color theme="0"/>
      <name val="Helvetica LT Std"/>
      <scheme val="minor"/>
    </font>
    <font>
      <b/>
      <sz val="11"/>
      <color theme="8"/>
      <name val="Helvetica LT Std"/>
      <family val="2"/>
      <scheme val="minor"/>
    </font>
    <font>
      <b/>
      <sz val="12"/>
      <color theme="8"/>
      <name val="Helvetica LT Std"/>
      <scheme val="minor"/>
    </font>
    <font>
      <sz val="11"/>
      <color theme="8"/>
      <name val="Helvetica LT Std"/>
      <scheme val="minor"/>
    </font>
    <font>
      <sz val="9"/>
      <color indexed="28"/>
      <name val="Tahoma"/>
      <family val="2"/>
    </font>
    <font>
      <b/>
      <sz val="9"/>
      <color indexed="28"/>
      <name val="Tahoma"/>
      <family val="2"/>
    </font>
    <font>
      <sz val="11"/>
      <color theme="0"/>
      <name val="Helvetica LT Std"/>
      <scheme val="minor"/>
    </font>
    <font>
      <sz val="11"/>
      <color theme="8"/>
      <name val="Helvetica LT Std"/>
      <family val="2"/>
      <scheme val="minor"/>
    </font>
    <font>
      <sz val="10"/>
      <color theme="1"/>
      <name val="Helvetica LT Std"/>
      <family val="2"/>
      <scheme val="minor"/>
    </font>
    <font>
      <sz val="10"/>
      <color theme="8"/>
      <name val="Helvetica LT Std"/>
      <family val="2"/>
      <scheme val="minor"/>
    </font>
    <font>
      <sz val="7"/>
      <color theme="8"/>
      <name val="Helvetica LT Std"/>
      <family val="2"/>
      <scheme val="minor"/>
    </font>
    <font>
      <b/>
      <sz val="11"/>
      <color theme="8"/>
      <name val="Helvetica LT Std"/>
      <scheme val="minor"/>
    </font>
    <font>
      <b/>
      <sz val="11"/>
      <color theme="0"/>
      <name val="Helvetica LT Std"/>
      <family val="2"/>
      <scheme val="minor"/>
    </font>
    <font>
      <sz val="9"/>
      <color theme="0"/>
      <name val="Helvetica LT Std"/>
      <family val="2"/>
      <scheme val="minor"/>
    </font>
    <font>
      <sz val="9"/>
      <color rgb="FF373737"/>
      <name val="Arial"/>
      <family val="2"/>
    </font>
    <font>
      <b/>
      <sz val="11"/>
      <color theme="1"/>
      <name val="Helvetica LT Std"/>
      <scheme val="minor"/>
    </font>
    <font>
      <sz val="11"/>
      <color theme="1"/>
      <name val="Helvetica LT Std"/>
      <family val="2"/>
      <scheme val="minor"/>
    </font>
    <font>
      <sz val="11"/>
      <name val="Helvetica LT Std"/>
      <family val="2"/>
      <scheme val="minor"/>
    </font>
    <font>
      <u/>
      <sz val="11"/>
      <color theme="10"/>
      <name val="Helvetica LT Std"/>
      <family val="2"/>
      <scheme val="minor"/>
    </font>
    <font>
      <b/>
      <sz val="14"/>
      <color theme="5"/>
      <name val="Helvetica LT Std"/>
      <scheme val="minor"/>
    </font>
    <font>
      <b/>
      <sz val="16"/>
      <color theme="8" tint="-0.249977111117893"/>
      <name val="Helvetica LT Std"/>
      <scheme val="minor"/>
    </font>
    <font>
      <b/>
      <sz val="11"/>
      <color theme="8" tint="-0.249977111117893"/>
      <name val="Helvetica LT Std"/>
      <scheme val="minor"/>
    </font>
    <font>
      <sz val="11"/>
      <color theme="8" tint="-0.249977111117893"/>
      <name val="Helvetica LT Std"/>
      <scheme val="minor"/>
    </font>
    <font>
      <sz val="12"/>
      <color theme="8" tint="-0.249977111117893"/>
      <name val="Helvetica LT Std"/>
      <scheme val="minor"/>
    </font>
    <font>
      <sz val="10"/>
      <name val="Arial"/>
      <family val="2"/>
    </font>
    <font>
      <sz val="10"/>
      <color rgb="FF660066"/>
      <name val="Arial"/>
      <family val="2"/>
    </font>
    <font>
      <b/>
      <sz val="14"/>
      <color rgb="FF660066"/>
      <name val="Helvetica LT Std"/>
      <family val="2"/>
      <scheme val="minor"/>
    </font>
    <font>
      <sz val="10"/>
      <color theme="0"/>
      <name val="Arial"/>
      <family val="2"/>
    </font>
    <font>
      <sz val="10"/>
      <name val="Helvetica LT Std"/>
      <family val="2"/>
      <scheme val="minor"/>
    </font>
    <font>
      <b/>
      <sz val="11"/>
      <color rgb="FF660066"/>
      <name val="Helvetica LT Std"/>
      <family val="2"/>
      <scheme val="minor"/>
    </font>
    <font>
      <sz val="11"/>
      <color rgb="FF660066"/>
      <name val="Helvetica LT Std"/>
      <family val="2"/>
      <scheme val="minor"/>
    </font>
    <font>
      <b/>
      <sz val="14"/>
      <color theme="0"/>
      <name val="Helvetica LT Std"/>
      <family val="2"/>
      <scheme val="minor"/>
    </font>
    <font>
      <sz val="12"/>
      <color rgb="FF660066"/>
      <name val="Helvetica LT Std"/>
      <family val="2"/>
      <scheme val="minor"/>
    </font>
    <font>
      <sz val="9"/>
      <color rgb="FF660066"/>
      <name val="Helvetica LT Std"/>
      <family val="2"/>
      <scheme val="minor"/>
    </font>
    <font>
      <sz val="6"/>
      <color theme="1"/>
      <name val="Helvetica LT Std"/>
      <family val="2"/>
      <scheme val="minor"/>
    </font>
    <font>
      <sz val="8"/>
      <color theme="1"/>
      <name val="Helvetica LT Std"/>
      <family val="2"/>
      <scheme val="minor"/>
    </font>
    <font>
      <sz val="6"/>
      <name val="Helvetica LT Std"/>
      <family val="2"/>
      <scheme val="minor"/>
    </font>
    <font>
      <b/>
      <sz val="18"/>
      <color theme="1"/>
      <name val="Helvetica LT Std"/>
      <family val="2"/>
      <scheme val="minor"/>
    </font>
    <font>
      <b/>
      <sz val="16"/>
      <color theme="0"/>
      <name val="Helvetica LT Std"/>
      <family val="2"/>
      <scheme val="minor"/>
    </font>
    <font>
      <b/>
      <sz val="11"/>
      <color indexed="9"/>
      <name val="Helvetica LT Std"/>
      <family val="2"/>
      <scheme val="minor"/>
    </font>
    <font>
      <b/>
      <sz val="18"/>
      <color theme="8"/>
      <name val="Helvetica LT Std"/>
      <scheme val="minor"/>
    </font>
    <font>
      <b/>
      <sz val="16"/>
      <color theme="5"/>
      <name val="Helvetica LT Std"/>
      <scheme val="minor"/>
    </font>
    <font>
      <b/>
      <sz val="10"/>
      <color rgb="FF660066"/>
      <name val="Helvetica LT Std"/>
      <family val="2"/>
      <scheme val="minor"/>
    </font>
    <font>
      <sz val="10"/>
      <color rgb="FF660066"/>
      <name val="Helvetica LT Std"/>
      <family val="2"/>
      <scheme val="minor"/>
    </font>
    <font>
      <sz val="8"/>
      <name val="Helvetica LT Std"/>
      <family val="2"/>
      <scheme val="minor"/>
    </font>
    <font>
      <u/>
      <sz val="10"/>
      <color indexed="12"/>
      <name val="Arial"/>
      <family val="2"/>
    </font>
    <font>
      <sz val="10"/>
      <color theme="8"/>
      <name val="Helvetica LT Std"/>
      <scheme val="minor"/>
    </font>
    <font>
      <b/>
      <i/>
      <sz val="9"/>
      <color theme="8"/>
      <name val="Helvetica LT Std"/>
      <scheme val="minor"/>
    </font>
    <font>
      <b/>
      <i/>
      <sz val="12"/>
      <color theme="8" tint="-0.249977111117893"/>
      <name val="Helvetica LT Std"/>
      <scheme val="minor"/>
    </font>
    <font>
      <sz val="11"/>
      <color theme="8" tint="-0.249977111117893"/>
      <name val="Helvetica LT Std"/>
      <family val="2"/>
      <scheme val="minor"/>
    </font>
    <font>
      <b/>
      <i/>
      <sz val="11"/>
      <color theme="8"/>
      <name val="Helvetica LT Std"/>
      <scheme val="minor"/>
    </font>
    <font>
      <b/>
      <i/>
      <u/>
      <sz val="11"/>
      <color theme="8" tint="-0.249977111117893"/>
      <name val="Helvetica LT Std"/>
      <scheme val="minor"/>
    </font>
    <font>
      <sz val="9"/>
      <color rgb="FF660066"/>
      <name val="Arial"/>
      <family val="2"/>
    </font>
    <font>
      <b/>
      <sz val="10"/>
      <color rgb="FF660066"/>
      <name val="Arial"/>
      <family val="2"/>
    </font>
    <font>
      <b/>
      <sz val="9"/>
      <color rgb="FF660066"/>
      <name val="Arial"/>
      <family val="2"/>
    </font>
    <font>
      <sz val="11"/>
      <color rgb="FFFF0000"/>
      <name val="Helvetica LT Std"/>
      <family val="2"/>
      <scheme val="minor"/>
    </font>
    <font>
      <sz val="9"/>
      <color indexed="81"/>
      <name val="Tahoma"/>
      <charset val="1"/>
    </font>
    <font>
      <b/>
      <sz val="9"/>
      <color indexed="81"/>
      <name val="Tahoma"/>
      <charset val="1"/>
    </font>
    <font>
      <b/>
      <sz val="14"/>
      <color rgb="FFFF0000"/>
      <name val="Helvetica LT Std"/>
      <family val="2"/>
      <scheme val="minor"/>
    </font>
    <font>
      <sz val="10"/>
      <color rgb="FFFF0000"/>
      <name val="Arial"/>
      <family val="2"/>
    </font>
    <font>
      <sz val="9"/>
      <color rgb="FFFF0000"/>
      <name val="Helvetica LT Std"/>
      <family val="2"/>
      <scheme val="minor"/>
    </font>
    <font>
      <sz val="8"/>
      <color rgb="FFFF0000"/>
      <name val="Helvetica LT Std"/>
      <family val="2"/>
      <scheme val="minor"/>
    </font>
    <font>
      <sz val="6"/>
      <color rgb="FFFF0000"/>
      <name val="Helvetica LT Std"/>
      <family val="2"/>
      <scheme val="minor"/>
    </font>
    <font>
      <sz val="12"/>
      <color rgb="FFFF0000"/>
      <name val="Helvetica LT Std"/>
      <family val="2"/>
      <scheme val="minor"/>
    </font>
    <font>
      <sz val="11"/>
      <color theme="8"/>
      <name val="Verdana"/>
      <family val="2"/>
    </font>
    <font>
      <b/>
      <sz val="24"/>
      <color theme="8"/>
      <name val="Verdana"/>
      <family val="2"/>
    </font>
    <font>
      <b/>
      <sz val="12"/>
      <color theme="0"/>
      <name val="Verdana"/>
      <family val="2"/>
    </font>
    <font>
      <b/>
      <sz val="11"/>
      <color theme="0"/>
      <name val="Verdana"/>
      <family val="2"/>
    </font>
    <font>
      <sz val="10"/>
      <color theme="8"/>
      <name val="Verdana"/>
      <family val="2"/>
    </font>
  </fonts>
  <fills count="20">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theme="8"/>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7030A0"/>
        <bgColor indexed="64"/>
      </patternFill>
    </fill>
    <fill>
      <patternFill patternType="solid">
        <fgColor indexed="9"/>
        <bgColor indexed="64"/>
      </patternFill>
    </fill>
    <fill>
      <patternFill patternType="solid">
        <fgColor rgb="FF660066"/>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50"/>
        <bgColor indexed="64"/>
      </patternFill>
    </fill>
  </fills>
  <borders count="73">
    <border>
      <left/>
      <right/>
      <top/>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style="thin">
        <color rgb="FF9AAE04"/>
      </left>
      <right style="thin">
        <color rgb="FF9AAE04"/>
      </right>
      <top style="thin">
        <color rgb="FF9AAE04"/>
      </top>
      <bottom style="thin">
        <color rgb="FF9AAE04"/>
      </bottom>
      <diagonal/>
    </border>
    <border>
      <left style="medium">
        <color theme="8"/>
      </left>
      <right/>
      <top/>
      <bottom/>
      <diagonal/>
    </border>
    <border>
      <left style="thin">
        <color theme="8"/>
      </left>
      <right style="thin">
        <color theme="8"/>
      </right>
      <top style="thin">
        <color theme="8"/>
      </top>
      <bottom style="thin">
        <color theme="8"/>
      </bottom>
      <diagonal/>
    </border>
    <border>
      <left style="thin">
        <color theme="8"/>
      </left>
      <right style="thin">
        <color theme="8"/>
      </right>
      <top/>
      <bottom style="thin">
        <color theme="8"/>
      </bottom>
      <diagonal/>
    </border>
    <border>
      <left style="thin">
        <color theme="0"/>
      </left>
      <right style="thin">
        <color theme="0"/>
      </right>
      <top style="thin">
        <color theme="0"/>
      </top>
      <bottom style="thin">
        <color theme="0"/>
      </bottom>
      <diagonal/>
    </border>
    <border>
      <left style="thin">
        <color theme="8"/>
      </left>
      <right/>
      <top/>
      <bottom style="thin">
        <color theme="8"/>
      </bottom>
      <diagonal/>
    </border>
    <border>
      <left style="thin">
        <color theme="0"/>
      </left>
      <right/>
      <top/>
      <bottom/>
      <diagonal/>
    </border>
    <border>
      <left style="thin">
        <color theme="0"/>
      </left>
      <right style="thin">
        <color theme="0"/>
      </right>
      <top style="thin">
        <color theme="0"/>
      </top>
      <bottom/>
      <diagonal/>
    </border>
    <border>
      <left/>
      <right/>
      <top/>
      <bottom style="thin">
        <color theme="0"/>
      </bottom>
      <diagonal/>
    </border>
    <border>
      <left/>
      <right style="thin">
        <color theme="0"/>
      </right>
      <top style="thin">
        <color theme="0"/>
      </top>
      <bottom style="thin">
        <color theme="0"/>
      </bottom>
      <diagonal/>
    </border>
    <border>
      <left style="thin">
        <color rgb="FF7030A0"/>
      </left>
      <right style="thin">
        <color rgb="FF7030A0"/>
      </right>
      <top style="thin">
        <color rgb="FF7030A0"/>
      </top>
      <bottom style="thin">
        <color rgb="FF7030A0"/>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rgb="FF7030A0"/>
      </bottom>
      <diagonal/>
    </border>
    <border>
      <left style="thin">
        <color rgb="FF7030A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theme="0"/>
      </left>
      <right/>
      <top style="thin">
        <color theme="0"/>
      </top>
      <bottom style="thin">
        <color rgb="FF7030A0"/>
      </bottom>
      <diagonal/>
    </border>
    <border>
      <left/>
      <right style="thin">
        <color theme="0"/>
      </right>
      <top style="thin">
        <color theme="0"/>
      </top>
      <bottom style="thin">
        <color rgb="FF7030A0"/>
      </bottom>
      <diagonal/>
    </border>
    <border>
      <left style="thin">
        <color theme="8"/>
      </left>
      <right/>
      <top style="thin">
        <color theme="0"/>
      </top>
      <bottom style="thin">
        <color theme="8"/>
      </bottom>
      <diagonal/>
    </border>
    <border>
      <left/>
      <right style="thin">
        <color theme="8"/>
      </right>
      <top style="thin">
        <color theme="0"/>
      </top>
      <bottom style="thin">
        <color theme="8"/>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right style="medium">
        <color rgb="FF660066"/>
      </right>
      <top style="medium">
        <color rgb="FF660066"/>
      </top>
      <bottom/>
      <diagonal/>
    </border>
    <border>
      <left/>
      <right style="medium">
        <color rgb="FF660066"/>
      </right>
      <top/>
      <bottom/>
      <diagonal/>
    </border>
    <border>
      <left style="medium">
        <color rgb="FF660066"/>
      </left>
      <right/>
      <top style="medium">
        <color rgb="FF660066"/>
      </top>
      <bottom style="thin">
        <color indexed="64"/>
      </bottom>
      <diagonal/>
    </border>
    <border>
      <left/>
      <right/>
      <top style="medium">
        <color rgb="FF660066"/>
      </top>
      <bottom style="thin">
        <color indexed="64"/>
      </bottom>
      <diagonal/>
    </border>
    <border>
      <left/>
      <right style="thin">
        <color indexed="64"/>
      </right>
      <top style="medium">
        <color rgb="FF660066"/>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660066"/>
      </left>
      <right/>
      <top/>
      <bottom style="medium">
        <color rgb="FF660066"/>
      </bottom>
      <diagonal/>
    </border>
    <border>
      <left/>
      <right/>
      <top/>
      <bottom style="medium">
        <color rgb="FF660066"/>
      </bottom>
      <diagonal/>
    </border>
    <border>
      <left/>
      <right style="medium">
        <color rgb="FF660066"/>
      </right>
      <top/>
      <bottom style="medium">
        <color rgb="FF660066"/>
      </bottom>
      <diagonal/>
    </border>
    <border>
      <left style="thin">
        <color indexed="64"/>
      </left>
      <right style="thin">
        <color indexed="64"/>
      </right>
      <top style="thin">
        <color indexed="64"/>
      </top>
      <bottom/>
      <diagonal/>
    </border>
    <border>
      <left/>
      <right/>
      <top/>
      <bottom style="thin">
        <color indexed="64"/>
      </bottom>
      <diagonal/>
    </border>
    <border>
      <left style="thin">
        <color rgb="FF660066"/>
      </left>
      <right style="thin">
        <color rgb="FF660066"/>
      </right>
      <top style="thin">
        <color rgb="FF660066"/>
      </top>
      <bottom style="thin">
        <color rgb="FF660066"/>
      </bottom>
      <diagonal/>
    </border>
    <border>
      <left style="medium">
        <color rgb="FF660066"/>
      </left>
      <right style="thin">
        <color rgb="FF660066"/>
      </right>
      <top style="medium">
        <color rgb="FF660066"/>
      </top>
      <bottom style="medium">
        <color rgb="FF660066"/>
      </bottom>
      <diagonal/>
    </border>
    <border>
      <left style="thin">
        <color rgb="FF660066"/>
      </left>
      <right style="thin">
        <color rgb="FF660066"/>
      </right>
      <top style="medium">
        <color rgb="FF660066"/>
      </top>
      <bottom style="medium">
        <color rgb="FF660066"/>
      </bottom>
      <diagonal/>
    </border>
    <border>
      <left style="medium">
        <color rgb="FF660066"/>
      </left>
      <right style="thin">
        <color rgb="FF660066"/>
      </right>
      <top style="thin">
        <color rgb="FF660066"/>
      </top>
      <bottom style="thin">
        <color rgb="FF660066"/>
      </bottom>
      <diagonal/>
    </border>
    <border>
      <left style="medium">
        <color rgb="FF660066"/>
      </left>
      <right style="thin">
        <color rgb="FF660066"/>
      </right>
      <top/>
      <bottom style="thin">
        <color rgb="FF660066"/>
      </bottom>
      <diagonal/>
    </border>
    <border>
      <left style="thin">
        <color rgb="FF660066"/>
      </left>
      <right style="thin">
        <color rgb="FF660066"/>
      </right>
      <top/>
      <bottom style="thin">
        <color rgb="FF660066"/>
      </bottom>
      <diagonal/>
    </border>
    <border>
      <left style="thin">
        <color theme="8"/>
      </left>
      <right style="thin">
        <color theme="8"/>
      </right>
      <top style="thin">
        <color theme="8"/>
      </top>
      <bottom/>
      <diagonal/>
    </border>
    <border>
      <left/>
      <right style="medium">
        <color rgb="FF660066"/>
      </right>
      <top style="medium">
        <color theme="8"/>
      </top>
      <bottom/>
      <diagonal/>
    </border>
    <border>
      <left style="medium">
        <color rgb="FF660066"/>
      </left>
      <right/>
      <top style="medium">
        <color theme="8"/>
      </top>
      <bottom/>
      <diagonal/>
    </border>
    <border>
      <left style="medium">
        <color theme="8"/>
      </left>
      <right/>
      <top/>
      <bottom style="medium">
        <color rgb="FF660066"/>
      </bottom>
      <diagonal/>
    </border>
    <border>
      <left/>
      <right style="medium">
        <color theme="8"/>
      </right>
      <top/>
      <bottom style="medium">
        <color rgb="FF660066"/>
      </bottom>
      <diagonal/>
    </border>
    <border>
      <left style="medium">
        <color theme="8"/>
      </left>
      <right/>
      <top style="medium">
        <color rgb="FF660066"/>
      </top>
      <bottom/>
      <diagonal/>
    </border>
    <border>
      <left style="thin">
        <color rgb="FF660066"/>
      </left>
      <right style="medium">
        <color theme="8"/>
      </right>
      <top style="medium">
        <color rgb="FF660066"/>
      </top>
      <bottom style="medium">
        <color rgb="FF660066"/>
      </bottom>
      <diagonal/>
    </border>
    <border>
      <left style="thin">
        <color rgb="FF660066"/>
      </left>
      <right style="medium">
        <color theme="8"/>
      </right>
      <top/>
      <bottom style="thin">
        <color rgb="FF660066"/>
      </bottom>
      <diagonal/>
    </border>
    <border>
      <left/>
      <right style="medium">
        <color rgb="FF660066"/>
      </right>
      <top/>
      <bottom style="medium">
        <color theme="8"/>
      </bottom>
      <diagonal/>
    </border>
    <border>
      <left style="medium">
        <color rgb="FF660066"/>
      </left>
      <right style="thin">
        <color rgb="FF660066"/>
      </right>
      <top style="thin">
        <color rgb="FF660066"/>
      </top>
      <bottom style="medium">
        <color theme="8"/>
      </bottom>
      <diagonal/>
    </border>
    <border>
      <left style="thin">
        <color rgb="FF660066"/>
      </left>
      <right style="thin">
        <color rgb="FF660066"/>
      </right>
      <top style="thin">
        <color rgb="FF660066"/>
      </top>
      <bottom style="medium">
        <color theme="8"/>
      </bottom>
      <diagonal/>
    </border>
    <border>
      <left style="thin">
        <color rgb="FF660066"/>
      </left>
      <right style="medium">
        <color theme="8"/>
      </right>
      <top style="thin">
        <color rgb="FF660066"/>
      </top>
      <bottom style="medium">
        <color theme="8"/>
      </bottom>
      <diagonal/>
    </border>
    <border>
      <left style="thin">
        <color indexed="64"/>
      </left>
      <right style="thin">
        <color indexed="64"/>
      </right>
      <top/>
      <bottom style="thin">
        <color theme="8"/>
      </bottom>
      <diagonal/>
    </border>
    <border>
      <left style="thin">
        <color theme="5"/>
      </left>
      <right style="thin">
        <color theme="5"/>
      </right>
      <top style="thin">
        <color theme="5"/>
      </top>
      <bottom style="thin">
        <color theme="5"/>
      </bottom>
      <diagonal/>
    </border>
    <border>
      <left/>
      <right/>
      <top style="medium">
        <color rgb="FF660066"/>
      </top>
      <bottom/>
      <diagonal/>
    </border>
    <border>
      <left/>
      <right/>
      <top style="thin">
        <color theme="0"/>
      </top>
      <bottom style="thin">
        <color rgb="FF7030A0"/>
      </bottom>
      <diagonal/>
    </border>
    <border>
      <left/>
      <right/>
      <top style="thin">
        <color rgb="FF7030A0"/>
      </top>
      <bottom style="thin">
        <color rgb="FF7030A0"/>
      </bottom>
      <diagonal/>
    </border>
    <border>
      <left style="thin">
        <color theme="8"/>
      </left>
      <right style="thin">
        <color theme="8"/>
      </right>
      <top/>
      <bottom/>
      <diagonal/>
    </border>
    <border>
      <left style="thin">
        <color theme="8"/>
      </left>
      <right style="thin">
        <color indexed="64"/>
      </right>
      <top style="thin">
        <color theme="8"/>
      </top>
      <bottom style="thin">
        <color theme="8"/>
      </bottom>
      <diagonal/>
    </border>
  </borders>
  <cellStyleXfs count="4">
    <xf numFmtId="0" fontId="0" fillId="0" borderId="0"/>
    <xf numFmtId="0" fontId="24" fillId="0" borderId="0" applyNumberFormat="0" applyFill="0" applyBorder="0" applyAlignment="0" applyProtection="0"/>
    <xf numFmtId="0" fontId="30" fillId="0" borderId="0"/>
    <xf numFmtId="0" fontId="51" fillId="0" borderId="0" applyNumberFormat="0" applyFill="0" applyBorder="0" applyAlignment="0" applyProtection="0">
      <alignment vertical="top"/>
      <protection locked="0"/>
    </xf>
  </cellStyleXfs>
  <cellXfs count="429">
    <xf numFmtId="0" fontId="0" fillId="0" borderId="0" xfId="0"/>
    <xf numFmtId="0" fontId="0" fillId="0" borderId="0" xfId="0" applyAlignment="1">
      <alignment horizontal="center"/>
    </xf>
    <xf numFmtId="0" fontId="0" fillId="0" borderId="1" xfId="0" applyBorder="1"/>
    <xf numFmtId="0" fontId="0" fillId="0" borderId="2" xfId="0" applyBorder="1"/>
    <xf numFmtId="0" fontId="0" fillId="2" borderId="0" xfId="0" applyFill="1" applyAlignment="1" applyProtection="1">
      <alignment horizontal="center"/>
      <protection locked="0"/>
    </xf>
    <xf numFmtId="0" fontId="1" fillId="3" borderId="4" xfId="0" applyFont="1" applyFill="1" applyBorder="1" applyAlignment="1" applyProtection="1">
      <alignment horizontal="center"/>
      <protection locked="0"/>
    </xf>
    <xf numFmtId="0" fontId="0" fillId="2" borderId="4" xfId="0" applyFill="1" applyBorder="1" applyAlignment="1" applyProtection="1">
      <alignment horizontal="center"/>
      <protection locked="0"/>
    </xf>
    <xf numFmtId="0" fontId="3" fillId="0" borderId="0" xfId="0" applyFont="1" applyBorder="1" applyAlignment="1">
      <alignment horizontal="center" vertical="center"/>
    </xf>
    <xf numFmtId="0" fontId="0" fillId="0" borderId="0" xfId="0" applyFill="1"/>
    <xf numFmtId="0" fontId="6" fillId="0" borderId="0" xfId="0" applyFont="1" applyFill="1" applyBorder="1" applyAlignment="1">
      <alignment horizontal="center" vertical="center" wrapText="1"/>
    </xf>
    <xf numFmtId="0" fontId="2" fillId="0" borderId="0" xfId="0" applyFont="1" applyFill="1" applyBorder="1" applyAlignment="1">
      <alignment horizontal="center"/>
    </xf>
    <xf numFmtId="0" fontId="3" fillId="0" borderId="0" xfId="0" applyFont="1" applyBorder="1" applyAlignment="1">
      <alignment vertical="center"/>
    </xf>
    <xf numFmtId="0" fontId="14" fillId="0" borderId="0" xfId="0" applyFont="1" applyFill="1" applyAlignment="1">
      <alignment horizontal="center"/>
    </xf>
    <xf numFmtId="0" fontId="16" fillId="7" borderId="7" xfId="0" applyFont="1" applyFill="1" applyBorder="1" applyAlignment="1">
      <alignment horizontal="center"/>
    </xf>
    <xf numFmtId="0" fontId="6" fillId="6" borderId="8" xfId="0" applyFont="1" applyFill="1" applyBorder="1" applyAlignment="1">
      <alignment horizontal="center" vertical="center" wrapText="1"/>
    </xf>
    <xf numFmtId="0" fontId="0" fillId="0" borderId="6" xfId="0" applyBorder="1" applyAlignment="1">
      <alignment horizontal="center"/>
    </xf>
    <xf numFmtId="0" fontId="16" fillId="5" borderId="7" xfId="0" applyFont="1" applyFill="1" applyBorder="1" applyAlignment="1">
      <alignment horizontal="center"/>
    </xf>
    <xf numFmtId="0" fontId="0" fillId="7" borderId="14" xfId="0" applyFill="1" applyBorder="1"/>
    <xf numFmtId="164" fontId="0" fillId="7" borderId="14" xfId="0" applyNumberFormat="1" applyFill="1" applyBorder="1"/>
    <xf numFmtId="0" fontId="0" fillId="5" borderId="14" xfId="0" applyFill="1" applyBorder="1"/>
    <xf numFmtId="0" fontId="0" fillId="2" borderId="14" xfId="0" quotePrefix="1" applyFill="1" applyBorder="1" applyAlignment="1" applyProtection="1">
      <alignment horizontal="center"/>
      <protection locked="0"/>
    </xf>
    <xf numFmtId="0" fontId="0" fillId="4" borderId="14"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4" borderId="14" xfId="0" applyFill="1" applyBorder="1"/>
    <xf numFmtId="0" fontId="0" fillId="0" borderId="14" xfId="0" applyBorder="1" applyAlignment="1">
      <alignment horizontal="center"/>
    </xf>
    <xf numFmtId="0" fontId="0" fillId="0" borderId="14" xfId="0" applyBorder="1"/>
    <xf numFmtId="0" fontId="1" fillId="5" borderId="14" xfId="0" applyFont="1" applyFill="1" applyBorder="1" applyAlignment="1" applyProtection="1">
      <alignment horizontal="center" wrapText="1"/>
      <protection locked="0"/>
    </xf>
    <xf numFmtId="0" fontId="19" fillId="8" borderId="8" xfId="0"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9" borderId="8"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11"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11" xfId="0" applyFont="1" applyFill="1" applyBorder="1" applyAlignment="1">
      <alignment horizontal="center" vertical="center" wrapText="1"/>
    </xf>
    <xf numFmtId="0" fontId="0" fillId="2" borderId="0" xfId="0" applyFill="1" applyAlignment="1" applyProtection="1">
      <alignment vertical="center"/>
      <protection locked="0"/>
    </xf>
    <xf numFmtId="0" fontId="20" fillId="0" borderId="0" xfId="0" applyFont="1"/>
    <xf numFmtId="164" fontId="0" fillId="5" borderId="14" xfId="0" applyNumberFormat="1" applyFill="1" applyBorder="1"/>
    <xf numFmtId="0" fontId="0" fillId="0" borderId="0" xfId="0" applyAlignment="1"/>
    <xf numFmtId="0" fontId="21" fillId="0" borderId="0" xfId="0" applyFont="1" applyAlignment="1">
      <alignment horizontal="center" vertical="center" wrapText="1"/>
    </xf>
    <xf numFmtId="0" fontId="1" fillId="0" borderId="0" xfId="0" applyFont="1" applyAlignment="1">
      <alignment horizontal="center" vertical="center"/>
    </xf>
    <xf numFmtId="0" fontId="0" fillId="0" borderId="0" xfId="0" applyAlignment="1">
      <alignment vertical="center"/>
    </xf>
    <xf numFmtId="0" fontId="0" fillId="7" borderId="6" xfId="0" applyFill="1" applyBorder="1" applyAlignment="1">
      <alignment horizontal="center" wrapText="1"/>
    </xf>
    <xf numFmtId="0" fontId="0" fillId="5" borderId="6" xfId="0" applyFill="1" applyBorder="1" applyAlignment="1">
      <alignment horizontal="center" wrapText="1"/>
    </xf>
    <xf numFmtId="0" fontId="0" fillId="0" borderId="7" xfId="0" applyBorder="1" applyAlignment="1">
      <alignment horizontal="center"/>
    </xf>
    <xf numFmtId="0" fontId="0" fillId="0" borderId="0" xfId="0" applyBorder="1"/>
    <xf numFmtId="0" fontId="0" fillId="7" borderId="14" xfId="0" applyFill="1" applyBorder="1" applyAlignment="1">
      <alignment horizontal="center"/>
    </xf>
    <xf numFmtId="0" fontId="0" fillId="5" borderId="14" xfId="0" applyFill="1" applyBorder="1" applyAlignment="1">
      <alignment horizontal="center"/>
    </xf>
    <xf numFmtId="0" fontId="6" fillId="8" borderId="21" xfId="0" applyFont="1" applyFill="1" applyBorder="1" applyAlignment="1">
      <alignment horizontal="center" vertical="center" wrapText="1"/>
    </xf>
    <xf numFmtId="0" fontId="21" fillId="0" borderId="6" xfId="0" applyFont="1" applyFill="1" applyBorder="1" applyAlignment="1">
      <alignment horizontal="center"/>
    </xf>
    <xf numFmtId="0" fontId="0" fillId="0" borderId="6" xfId="0" applyFill="1" applyBorder="1" applyAlignment="1">
      <alignment horizontal="center"/>
    </xf>
    <xf numFmtId="0" fontId="0" fillId="0" borderId="6" xfId="0" applyFill="1" applyBorder="1" applyAlignment="1" applyProtection="1">
      <alignment horizontal="center"/>
      <protection locked="0"/>
    </xf>
    <xf numFmtId="0" fontId="0" fillId="0" borderId="14" xfId="0" quotePrefix="1" applyFill="1" applyBorder="1" applyAlignment="1" applyProtection="1">
      <alignment horizontal="center"/>
      <protection locked="0"/>
    </xf>
    <xf numFmtId="0" fontId="0" fillId="0" borderId="14" xfId="0" applyFill="1" applyBorder="1" applyAlignment="1" applyProtection="1">
      <alignment horizontal="center"/>
      <protection locked="0"/>
    </xf>
    <xf numFmtId="0" fontId="0" fillId="0" borderId="14" xfId="0" applyFill="1" applyBorder="1" applyAlignment="1" applyProtection="1">
      <alignment horizontal="left"/>
      <protection locked="0"/>
    </xf>
    <xf numFmtId="0" fontId="0" fillId="0" borderId="14" xfId="0" applyFill="1" applyBorder="1"/>
    <xf numFmtId="0" fontId="0" fillId="0" borderId="14" xfId="0" applyFill="1" applyBorder="1" applyAlignment="1">
      <alignment horizontal="left"/>
    </xf>
    <xf numFmtId="0" fontId="0" fillId="0" borderId="14" xfId="0" applyFill="1" applyBorder="1" applyAlignment="1">
      <alignment horizontal="center"/>
    </xf>
    <xf numFmtId="0" fontId="15" fillId="7" borderId="7" xfId="0" applyFont="1" applyFill="1" applyBorder="1" applyAlignment="1" applyProtection="1">
      <protection locked="0"/>
    </xf>
    <xf numFmtId="0" fontId="15" fillId="7" borderId="7" xfId="0" applyFont="1" applyFill="1" applyBorder="1" applyAlignment="1" applyProtection="1">
      <alignment horizontal="center"/>
      <protection locked="0"/>
    </xf>
    <xf numFmtId="0" fontId="15" fillId="5" borderId="7" xfId="0" applyFont="1" applyFill="1" applyBorder="1" applyAlignment="1" applyProtection="1">
      <protection locked="0"/>
    </xf>
    <xf numFmtId="0" fontId="15" fillId="5" borderId="7" xfId="0" applyFont="1" applyFill="1" applyBorder="1" applyAlignment="1" applyProtection="1">
      <alignment horizontal="center"/>
      <protection locked="0"/>
    </xf>
    <xf numFmtId="0" fontId="20" fillId="0" borderId="0" xfId="0" applyFont="1" applyFill="1"/>
    <xf numFmtId="0" fontId="0" fillId="2" borderId="0" xfId="0" applyFill="1" applyProtection="1">
      <protection locked="0"/>
    </xf>
    <xf numFmtId="0" fontId="23" fillId="2" borderId="0" xfId="0" applyFont="1" applyFill="1" applyProtection="1">
      <protection locked="0"/>
    </xf>
    <xf numFmtId="0" fontId="30" fillId="14" borderId="0" xfId="2" applyFont="1" applyFill="1" applyProtection="1">
      <protection locked="0"/>
    </xf>
    <xf numFmtId="0" fontId="30" fillId="14" borderId="0" xfId="2" applyFill="1" applyProtection="1">
      <protection locked="0"/>
    </xf>
    <xf numFmtId="0" fontId="33" fillId="14" borderId="0" xfId="2" applyFont="1" applyFill="1" applyProtection="1">
      <protection locked="0"/>
    </xf>
    <xf numFmtId="0" fontId="30" fillId="2" borderId="0" xfId="2" applyFill="1" applyBorder="1" applyProtection="1">
      <protection locked="0"/>
    </xf>
    <xf numFmtId="0" fontId="0" fillId="2" borderId="0" xfId="0" applyFill="1" applyAlignment="1" applyProtection="1">
      <alignment horizontal="center" vertical="center"/>
      <protection locked="0"/>
    </xf>
    <xf numFmtId="0" fontId="35" fillId="2" borderId="0" xfId="0" applyFont="1" applyFill="1" applyBorder="1" applyProtection="1">
      <protection locked="0"/>
    </xf>
    <xf numFmtId="0" fontId="0" fillId="2" borderId="0" xfId="0" applyFill="1" applyBorder="1" applyProtection="1">
      <protection locked="0"/>
    </xf>
    <xf numFmtId="0" fontId="34" fillId="14" borderId="15" xfId="2" applyFont="1" applyFill="1" applyBorder="1" applyProtection="1">
      <protection hidden="1"/>
    </xf>
    <xf numFmtId="0" fontId="23" fillId="2" borderId="0" xfId="0" applyFont="1" applyFill="1" applyAlignment="1" applyProtection="1">
      <alignment horizontal="center" vertical="center"/>
      <protection locked="0"/>
    </xf>
    <xf numFmtId="0" fontId="34" fillId="14" borderId="40" xfId="2" applyFont="1" applyFill="1" applyBorder="1" applyProtection="1">
      <protection hidden="1"/>
    </xf>
    <xf numFmtId="0" fontId="34" fillId="14" borderId="15" xfId="2" applyFont="1" applyFill="1" applyBorder="1" applyAlignment="1" applyProtection="1">
      <alignment horizontal="left"/>
      <protection hidden="1"/>
    </xf>
    <xf numFmtId="0" fontId="1" fillId="2" borderId="0" xfId="0" applyFont="1" applyFill="1" applyBorder="1" applyAlignment="1" applyProtection="1">
      <protection locked="0"/>
    </xf>
    <xf numFmtId="0" fontId="39" fillId="2" borderId="0" xfId="2" applyFont="1" applyFill="1" applyBorder="1" applyAlignment="1">
      <alignment wrapText="1"/>
    </xf>
    <xf numFmtId="0" fontId="23" fillId="2" borderId="0" xfId="0" applyFont="1" applyFill="1" applyAlignment="1" applyProtection="1">
      <alignment vertical="center"/>
      <protection locked="0"/>
    </xf>
    <xf numFmtId="0" fontId="42" fillId="2" borderId="0" xfId="0" applyFont="1" applyFill="1" applyAlignment="1" applyProtection="1">
      <alignment vertical="center" wrapText="1"/>
      <protection locked="0"/>
    </xf>
    <xf numFmtId="0" fontId="40" fillId="2" borderId="0" xfId="0" applyFont="1" applyFill="1" applyAlignment="1" applyProtection="1">
      <alignment vertical="center" wrapText="1"/>
      <protection locked="0"/>
    </xf>
    <xf numFmtId="0" fontId="32" fillId="2" borderId="0" xfId="2" applyFont="1" applyFill="1" applyBorder="1" applyAlignment="1" applyProtection="1">
      <alignment horizontal="center" vertical="center"/>
      <protection locked="0"/>
    </xf>
    <xf numFmtId="0" fontId="18" fillId="15" borderId="46" xfId="0" applyFont="1" applyFill="1" applyBorder="1" applyAlignment="1" applyProtection="1">
      <alignment horizontal="center" vertical="center" wrapText="1"/>
      <protection locked="0"/>
    </xf>
    <xf numFmtId="0" fontId="18" fillId="13" borderId="46" xfId="0" applyFont="1" applyFill="1" applyBorder="1" applyAlignment="1" applyProtection="1">
      <alignment horizontal="center" vertical="center" wrapText="1"/>
      <protection locked="0"/>
    </xf>
    <xf numFmtId="0" fontId="18" fillId="15" borderId="46" xfId="0" applyFont="1" applyFill="1" applyBorder="1" applyAlignment="1" applyProtection="1">
      <alignment horizontal="center" vertical="center" wrapText="1"/>
    </xf>
    <xf numFmtId="0" fontId="18" fillId="13" borderId="46" xfId="0" applyFont="1" applyFill="1" applyBorder="1" applyAlignment="1" applyProtection="1">
      <alignment horizontal="center" vertical="center" wrapText="1"/>
    </xf>
    <xf numFmtId="0" fontId="45" fillId="8" borderId="46" xfId="0" applyFont="1" applyFill="1" applyBorder="1" applyAlignment="1" applyProtection="1">
      <alignment horizontal="center" vertical="center" wrapText="1"/>
      <protection locked="0"/>
    </xf>
    <xf numFmtId="0" fontId="36" fillId="5" borderId="48" xfId="0" applyNumberFormat="1" applyFont="1" applyFill="1" applyBorder="1" applyAlignment="1" applyProtection="1">
      <alignment horizontal="left" vertical="center"/>
      <protection locked="0"/>
    </xf>
    <xf numFmtId="0" fontId="36" fillId="5" borderId="48" xfId="0" applyNumberFormat="1" applyFont="1" applyFill="1" applyBorder="1" applyAlignment="1" applyProtection="1">
      <alignment horizontal="left" vertical="center" wrapText="1"/>
      <protection locked="0"/>
    </xf>
    <xf numFmtId="0" fontId="36" fillId="7" borderId="48" xfId="0" applyNumberFormat="1" applyFont="1" applyFill="1" applyBorder="1" applyAlignment="1" applyProtection="1">
      <alignment horizontal="left" vertical="center"/>
      <protection locked="0"/>
    </xf>
    <xf numFmtId="0" fontId="36" fillId="7" borderId="48" xfId="0" applyNumberFormat="1" applyFont="1" applyFill="1" applyBorder="1" applyAlignment="1" applyProtection="1">
      <alignment horizontal="left" vertical="center" wrapText="1"/>
      <protection locked="0"/>
    </xf>
    <xf numFmtId="0" fontId="36" fillId="7" borderId="48" xfId="0" applyFont="1" applyFill="1" applyBorder="1" applyAlignment="1" applyProtection="1">
      <alignment horizontal="center" vertical="center"/>
    </xf>
    <xf numFmtId="0" fontId="31" fillId="2" borderId="0" xfId="2" applyFont="1" applyFill="1" applyBorder="1" applyAlignment="1" applyProtection="1">
      <protection locked="0"/>
    </xf>
    <xf numFmtId="0" fontId="32" fillId="2" borderId="0" xfId="2" applyFont="1" applyFill="1" applyBorder="1" applyAlignment="1" applyProtection="1">
      <alignment vertical="center"/>
      <protection locked="0"/>
    </xf>
    <xf numFmtId="0" fontId="0" fillId="0" borderId="2" xfId="0" applyBorder="1" applyAlignment="1">
      <alignment horizontal="center"/>
    </xf>
    <xf numFmtId="0" fontId="0" fillId="0" borderId="28" xfId="0" applyBorder="1"/>
    <xf numFmtId="0" fontId="0" fillId="0" borderId="29" xfId="0" applyBorder="1"/>
    <xf numFmtId="0" fontId="0" fillId="0" borderId="30" xfId="0" applyBorder="1"/>
    <xf numFmtId="0" fontId="0" fillId="0" borderId="5" xfId="0" applyBorder="1"/>
    <xf numFmtId="0" fontId="3" fillId="0" borderId="31" xfId="0" applyFont="1" applyBorder="1" applyAlignment="1">
      <alignment vertical="center"/>
    </xf>
    <xf numFmtId="0" fontId="0" fillId="0" borderId="31" xfId="0" applyBorder="1"/>
    <xf numFmtId="0" fontId="0" fillId="0" borderId="32" xfId="0" applyBorder="1"/>
    <xf numFmtId="0" fontId="0" fillId="0" borderId="33" xfId="0" applyBorder="1"/>
    <xf numFmtId="0" fontId="0" fillId="0" borderId="34" xfId="0" applyBorder="1"/>
    <xf numFmtId="0" fontId="7" fillId="2" borderId="0" xfId="0" applyFont="1" applyFill="1" applyBorder="1" applyAlignment="1" applyProtection="1">
      <alignment wrapText="1"/>
      <protection locked="0"/>
    </xf>
    <xf numFmtId="0" fontId="0" fillId="0" borderId="0" xfId="0" applyFill="1" applyBorder="1"/>
    <xf numFmtId="0" fontId="2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xf>
    <xf numFmtId="0" fontId="0" fillId="0" borderId="31" xfId="0" applyFill="1" applyBorder="1"/>
    <xf numFmtId="0" fontId="13" fillId="0" borderId="0" xfId="0" applyFont="1" applyBorder="1" applyAlignment="1">
      <alignment wrapText="1"/>
    </xf>
    <xf numFmtId="0" fontId="13" fillId="0" borderId="0" xfId="0" applyFont="1" applyBorder="1" applyAlignment="1"/>
    <xf numFmtId="0" fontId="13" fillId="0" borderId="0" xfId="0" applyFont="1" applyBorder="1" applyAlignment="1">
      <alignment horizontal="center" wrapText="1"/>
    </xf>
    <xf numFmtId="0" fontId="5" fillId="0" borderId="31" xfId="0" applyFont="1" applyFill="1" applyBorder="1" applyAlignment="1">
      <alignment horizontal="center" vertical="center" wrapText="1"/>
    </xf>
    <xf numFmtId="0" fontId="0" fillId="0" borderId="31" xfId="0" applyFill="1" applyBorder="1" applyAlignment="1">
      <alignment horizontal="center" vertical="center"/>
    </xf>
    <xf numFmtId="0" fontId="0" fillId="0" borderId="31" xfId="0" applyFill="1" applyBorder="1" applyAlignment="1">
      <alignment horizontal="center"/>
    </xf>
    <xf numFmtId="0" fontId="0" fillId="0" borderId="34" xfId="0" applyFill="1" applyBorder="1"/>
    <xf numFmtId="0" fontId="14" fillId="0" borderId="0" xfId="0" applyFont="1" applyFill="1" applyBorder="1" applyAlignment="1">
      <alignment horizontal="center"/>
    </xf>
    <xf numFmtId="0" fontId="14" fillId="0" borderId="31" xfId="0" applyFont="1" applyFill="1" applyBorder="1" applyAlignment="1">
      <alignment horizontal="center"/>
    </xf>
    <xf numFmtId="0" fontId="25" fillId="0" borderId="30" xfId="0" applyFont="1" applyFill="1" applyBorder="1" applyAlignment="1">
      <alignment horizontal="center" vertical="center"/>
    </xf>
    <xf numFmtId="0" fontId="0" fillId="2" borderId="28" xfId="0" applyFill="1" applyBorder="1" applyProtection="1">
      <protection locked="0"/>
    </xf>
    <xf numFmtId="0" fontId="0" fillId="2" borderId="29" xfId="0" applyFill="1" applyBorder="1" applyProtection="1">
      <protection locked="0"/>
    </xf>
    <xf numFmtId="0" fontId="0" fillId="2" borderId="30" xfId="0" applyFill="1" applyBorder="1" applyProtection="1">
      <protection locked="0"/>
    </xf>
    <xf numFmtId="0" fontId="30" fillId="14" borderId="5" xfId="2" applyFill="1" applyBorder="1" applyProtection="1">
      <protection locked="0"/>
    </xf>
    <xf numFmtId="0" fontId="32" fillId="2" borderId="31" xfId="2" applyFont="1" applyFill="1" applyBorder="1" applyAlignment="1" applyProtection="1">
      <alignment horizontal="center" vertical="center"/>
      <protection locked="0"/>
    </xf>
    <xf numFmtId="0" fontId="30" fillId="14" borderId="0" xfId="2" applyFill="1" applyBorder="1" applyProtection="1">
      <protection locked="0"/>
    </xf>
    <xf numFmtId="0" fontId="0" fillId="2" borderId="0" xfId="0" applyFill="1" applyBorder="1" applyAlignment="1" applyProtection="1">
      <alignment horizontal="center" vertical="center"/>
      <protection locked="0"/>
    </xf>
    <xf numFmtId="0" fontId="0" fillId="2" borderId="31" xfId="0" applyFill="1" applyBorder="1" applyProtection="1">
      <protection locked="0"/>
    </xf>
    <xf numFmtId="0" fontId="0" fillId="2" borderId="5" xfId="0" applyFill="1" applyBorder="1" applyProtection="1">
      <protection locked="0"/>
    </xf>
    <xf numFmtId="0" fontId="39" fillId="2" borderId="31" xfId="2" applyFont="1" applyFill="1" applyBorder="1" applyAlignment="1">
      <alignment wrapText="1"/>
    </xf>
    <xf numFmtId="0" fontId="1" fillId="2" borderId="0" xfId="0" applyFont="1" applyFill="1" applyBorder="1" applyProtection="1">
      <protection locked="0"/>
    </xf>
    <xf numFmtId="0" fontId="0" fillId="2" borderId="0" xfId="0" applyFill="1" applyBorder="1" applyAlignment="1" applyProtection="1">
      <alignment vertical="center"/>
      <protection locked="0"/>
    </xf>
    <xf numFmtId="0" fontId="40" fillId="2" borderId="0" xfId="0" applyFont="1" applyFill="1" applyBorder="1" applyProtection="1">
      <protection locked="0"/>
    </xf>
    <xf numFmtId="0" fontId="30" fillId="14" borderId="31" xfId="2" applyFill="1" applyBorder="1" applyProtection="1">
      <protection locked="0"/>
    </xf>
    <xf numFmtId="0" fontId="0" fillId="2" borderId="5" xfId="0" applyFill="1" applyBorder="1" applyAlignment="1" applyProtection="1">
      <alignment vertical="center"/>
      <protection locked="0"/>
    </xf>
    <xf numFmtId="0" fontId="0" fillId="2" borderId="31" xfId="0" applyFill="1" applyBorder="1" applyAlignment="1" applyProtection="1">
      <alignment vertical="center"/>
      <protection locked="0"/>
    </xf>
    <xf numFmtId="0" fontId="40" fillId="2" borderId="5" xfId="0" applyFont="1" applyFill="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0" fontId="41" fillId="2" borderId="31" xfId="0" applyFont="1" applyFill="1" applyBorder="1" applyAlignment="1" applyProtection="1">
      <alignment vertical="center" wrapText="1"/>
      <protection locked="0"/>
    </xf>
    <xf numFmtId="0" fontId="0" fillId="2" borderId="5" xfId="0" applyFill="1" applyBorder="1" applyAlignment="1" applyProtection="1">
      <alignment horizontal="center" vertical="center"/>
      <protection locked="0"/>
    </xf>
    <xf numFmtId="0" fontId="0" fillId="2" borderId="31" xfId="0" applyFill="1" applyBorder="1" applyAlignment="1" applyProtection="1">
      <alignment horizontal="center" vertical="center"/>
      <protection locked="0"/>
    </xf>
    <xf numFmtId="0" fontId="40" fillId="2" borderId="31" xfId="0" applyFont="1" applyFill="1" applyBorder="1" applyProtection="1">
      <protection locked="0"/>
    </xf>
    <xf numFmtId="0" fontId="23" fillId="2" borderId="5" xfId="0" applyFont="1" applyFill="1" applyBorder="1" applyProtection="1">
      <protection locked="0"/>
    </xf>
    <xf numFmtId="0" fontId="46" fillId="2" borderId="0" xfId="0" applyFont="1" applyFill="1" applyBorder="1" applyProtection="1">
      <protection locked="0"/>
    </xf>
    <xf numFmtId="0" fontId="23" fillId="2" borderId="0" xfId="0" applyFont="1" applyFill="1" applyBorder="1" applyProtection="1">
      <protection locked="0"/>
    </xf>
    <xf numFmtId="0" fontId="23" fillId="2" borderId="31" xfId="0" applyFont="1" applyFill="1" applyBorder="1" applyProtection="1">
      <protection locked="0"/>
    </xf>
    <xf numFmtId="0" fontId="0" fillId="2" borderId="32" xfId="0" applyFill="1" applyBorder="1" applyProtection="1">
      <protection locked="0"/>
    </xf>
    <xf numFmtId="0" fontId="0" fillId="2" borderId="33" xfId="0" applyFill="1" applyBorder="1" applyProtection="1">
      <protection locked="0"/>
    </xf>
    <xf numFmtId="0" fontId="0" fillId="2" borderId="34" xfId="0" applyFill="1" applyBorder="1" applyProtection="1">
      <protection locked="0"/>
    </xf>
    <xf numFmtId="0" fontId="0" fillId="0" borderId="0" xfId="0" applyBorder="1" applyAlignment="1"/>
    <xf numFmtId="0" fontId="0" fillId="0" borderId="31" xfId="0" applyBorder="1" applyAlignment="1"/>
    <xf numFmtId="0" fontId="0" fillId="0" borderId="0" xfId="0" applyBorder="1" applyAlignment="1">
      <alignment vertical="center"/>
    </xf>
    <xf numFmtId="2" fontId="34" fillId="14" borderId="15" xfId="2" applyNumberFormat="1" applyFont="1" applyFill="1" applyBorder="1" applyProtection="1">
      <protection hidden="1"/>
    </xf>
    <xf numFmtId="2" fontId="34" fillId="14" borderId="40" xfId="2" applyNumberFormat="1" applyFont="1" applyFill="1" applyBorder="1" applyProtection="1">
      <protection hidden="1"/>
    </xf>
    <xf numFmtId="2" fontId="34" fillId="14" borderId="47" xfId="2" applyNumberFormat="1" applyFont="1" applyFill="1" applyBorder="1" applyProtection="1">
      <protection hidden="1"/>
    </xf>
    <xf numFmtId="2" fontId="34" fillId="14" borderId="15" xfId="2" applyNumberFormat="1" applyFont="1" applyFill="1" applyBorder="1" applyAlignment="1" applyProtection="1">
      <alignment horizontal="right"/>
      <protection hidden="1"/>
    </xf>
    <xf numFmtId="2" fontId="36" fillId="7" borderId="48" xfId="0" applyNumberFormat="1" applyFont="1" applyFill="1" applyBorder="1" applyAlignment="1" applyProtection="1">
      <alignment horizontal="center" vertical="center"/>
    </xf>
    <xf numFmtId="2" fontId="36" fillId="5" borderId="48" xfId="0" applyNumberFormat="1" applyFont="1" applyFill="1" applyBorder="1" applyAlignment="1" applyProtection="1">
      <alignment horizontal="center" vertical="center"/>
    </xf>
    <xf numFmtId="0" fontId="36" fillId="16" borderId="48" xfId="0" applyNumberFormat="1" applyFont="1" applyFill="1" applyBorder="1" applyAlignment="1" applyProtection="1">
      <alignment horizontal="left" vertical="center" wrapText="1"/>
      <protection locked="0"/>
    </xf>
    <xf numFmtId="0" fontId="36" fillId="16" borderId="48" xfId="0" applyFont="1" applyFill="1" applyBorder="1" applyAlignment="1" applyProtection="1">
      <alignment horizontal="center" vertical="center"/>
    </xf>
    <xf numFmtId="0" fontId="45" fillId="8" borderId="46" xfId="0" applyFont="1" applyFill="1" applyBorder="1" applyAlignment="1" applyProtection="1">
      <alignment horizontal="center" vertical="center" wrapText="1"/>
    </xf>
    <xf numFmtId="0" fontId="31" fillId="2" borderId="67" xfId="2" applyFont="1" applyFill="1" applyBorder="1" applyAlignment="1" applyProtection="1">
      <alignment vertical="top" readingOrder="1"/>
      <protection locked="0"/>
    </xf>
    <xf numFmtId="0" fontId="59" fillId="2" borderId="67" xfId="2" applyFont="1" applyFill="1" applyBorder="1" applyAlignment="1" applyProtection="1">
      <alignment horizontal="center" vertical="top" readingOrder="1"/>
      <protection locked="0"/>
    </xf>
    <xf numFmtId="0" fontId="59" fillId="2" borderId="67" xfId="2" applyFont="1" applyFill="1" applyBorder="1" applyAlignment="1" applyProtection="1">
      <alignment vertical="top" readingOrder="1"/>
      <protection locked="0"/>
    </xf>
    <xf numFmtId="0" fontId="13" fillId="7" borderId="9" xfId="0" applyFont="1" applyFill="1" applyBorder="1" applyAlignment="1" applyProtection="1">
      <protection locked="0"/>
    </xf>
    <xf numFmtId="0" fontId="13" fillId="7" borderId="23" xfId="0" applyFont="1" applyFill="1" applyBorder="1" applyAlignment="1" applyProtection="1">
      <alignment horizontal="center"/>
      <protection locked="0"/>
    </xf>
    <xf numFmtId="0" fontId="13" fillId="5" borderId="9" xfId="0" applyFont="1" applyFill="1" applyBorder="1" applyAlignment="1" applyProtection="1">
      <protection locked="0"/>
    </xf>
    <xf numFmtId="0" fontId="13" fillId="5" borderId="23" xfId="0" applyFont="1" applyFill="1" applyBorder="1" applyAlignment="1" applyProtection="1">
      <alignment horizontal="center"/>
      <protection locked="0"/>
    </xf>
    <xf numFmtId="0" fontId="34" fillId="14" borderId="28" xfId="2" applyFont="1" applyFill="1" applyBorder="1" applyProtection="1">
      <protection locked="0"/>
    </xf>
    <xf numFmtId="0" fontId="34" fillId="14" borderId="29" xfId="2" applyFont="1" applyFill="1" applyBorder="1" applyProtection="1">
      <protection locked="0"/>
    </xf>
    <xf numFmtId="0" fontId="34" fillId="14" borderId="30" xfId="2" applyFont="1" applyFill="1" applyBorder="1" applyProtection="1">
      <protection locked="0"/>
    </xf>
    <xf numFmtId="0" fontId="34" fillId="14" borderId="0" xfId="2" applyFont="1" applyFill="1" applyProtection="1">
      <protection locked="0"/>
    </xf>
    <xf numFmtId="0" fontId="36" fillId="0" borderId="5" xfId="0" applyFont="1" applyBorder="1" applyAlignment="1" applyProtection="1">
      <protection locked="0"/>
    </xf>
    <xf numFmtId="0" fontId="36" fillId="0" borderId="1" xfId="0" applyFont="1" applyBorder="1" applyAlignment="1" applyProtection="1">
      <protection locked="0"/>
    </xf>
    <xf numFmtId="0" fontId="36" fillId="0" borderId="2" xfId="0" applyFont="1" applyBorder="1" applyAlignment="1" applyProtection="1">
      <protection locked="0"/>
    </xf>
    <xf numFmtId="0" fontId="22" fillId="0" borderId="31" xfId="0" applyFont="1" applyBorder="1" applyProtection="1">
      <protection locked="0"/>
    </xf>
    <xf numFmtId="0" fontId="22" fillId="0" borderId="0" xfId="0" applyFont="1" applyBorder="1" applyProtection="1">
      <protection locked="0"/>
    </xf>
    <xf numFmtId="0" fontId="22" fillId="0" borderId="0" xfId="0" applyFont="1" applyProtection="1">
      <protection locked="0"/>
    </xf>
    <xf numFmtId="0" fontId="48" fillId="14" borderId="5" xfId="2" applyFont="1" applyFill="1" applyBorder="1" applyAlignment="1" applyProtection="1">
      <alignment vertical="center"/>
      <protection locked="0"/>
    </xf>
    <xf numFmtId="0" fontId="34" fillId="14" borderId="31" xfId="2" applyFont="1" applyFill="1" applyBorder="1" applyProtection="1">
      <protection locked="0"/>
    </xf>
    <xf numFmtId="0" fontId="48" fillId="12" borderId="49" xfId="2" applyFont="1" applyFill="1" applyBorder="1" applyAlignment="1" applyProtection="1">
      <alignment horizontal="center"/>
      <protection locked="0"/>
    </xf>
    <xf numFmtId="0" fontId="48" fillId="12" borderId="50" xfId="2" applyFont="1" applyFill="1" applyBorder="1" applyAlignment="1" applyProtection="1">
      <alignment horizontal="center"/>
      <protection locked="0"/>
    </xf>
    <xf numFmtId="0" fontId="48" fillId="12" borderId="60" xfId="2" applyFont="1" applyFill="1" applyBorder="1" applyAlignment="1" applyProtection="1">
      <alignment horizontal="center"/>
      <protection locked="0"/>
    </xf>
    <xf numFmtId="165" fontId="49" fillId="14" borderId="52" xfId="2" applyNumberFormat="1" applyFont="1" applyFill="1" applyBorder="1" applyAlignment="1" applyProtection="1">
      <alignment horizontal="center"/>
      <protection locked="0"/>
    </xf>
    <xf numFmtId="0" fontId="49" fillId="14" borderId="53" xfId="2" applyFont="1" applyFill="1" applyBorder="1" applyAlignment="1" applyProtection="1">
      <alignment horizontal="center"/>
      <protection locked="0"/>
    </xf>
    <xf numFmtId="0" fontId="49" fillId="14" borderId="61" xfId="2" applyFont="1" applyFill="1" applyBorder="1" applyAlignment="1" applyProtection="1">
      <alignment horizontal="center"/>
      <protection locked="0"/>
    </xf>
    <xf numFmtId="165" fontId="49" fillId="14" borderId="51" xfId="2" applyNumberFormat="1" applyFont="1" applyFill="1" applyBorder="1" applyAlignment="1" applyProtection="1">
      <alignment horizontal="center"/>
      <protection locked="0"/>
    </xf>
    <xf numFmtId="0" fontId="49" fillId="14" borderId="48" xfId="2" applyFont="1" applyFill="1" applyBorder="1" applyAlignment="1" applyProtection="1">
      <alignment horizontal="center"/>
      <protection locked="0"/>
    </xf>
    <xf numFmtId="165" fontId="49" fillId="14" borderId="63" xfId="2" applyNumberFormat="1" applyFont="1" applyFill="1" applyBorder="1" applyAlignment="1" applyProtection="1">
      <alignment horizontal="center"/>
      <protection locked="0"/>
    </xf>
    <xf numFmtId="0" fontId="49" fillId="14" borderId="64" xfId="2" applyFont="1" applyFill="1" applyBorder="1" applyAlignment="1" applyProtection="1">
      <alignment horizontal="center"/>
      <protection locked="0"/>
    </xf>
    <xf numFmtId="0" fontId="34" fillId="14" borderId="32" xfId="2" applyFont="1" applyFill="1" applyBorder="1" applyProtection="1">
      <protection locked="0"/>
    </xf>
    <xf numFmtId="0" fontId="34" fillId="14" borderId="33" xfId="2" applyFont="1" applyFill="1" applyBorder="1" applyAlignment="1" applyProtection="1">
      <alignment vertical="center"/>
      <protection locked="0"/>
    </xf>
    <xf numFmtId="0" fontId="50" fillId="14" borderId="33" xfId="2" applyFont="1" applyFill="1" applyBorder="1" applyAlignment="1" applyProtection="1">
      <alignment horizontal="center"/>
      <protection locked="0"/>
    </xf>
    <xf numFmtId="0" fontId="50" fillId="14" borderId="33" xfId="2" applyFont="1" applyFill="1" applyBorder="1" applyAlignment="1" applyProtection="1">
      <alignment horizontal="center" vertical="center" wrapText="1"/>
      <protection locked="0"/>
    </xf>
    <xf numFmtId="0" fontId="50" fillId="14" borderId="33" xfId="2" applyFont="1" applyFill="1" applyBorder="1" applyAlignment="1" applyProtection="1">
      <alignment horizontal="center" vertical="center"/>
      <protection locked="0"/>
    </xf>
    <xf numFmtId="14" fontId="50" fillId="14" borderId="33" xfId="2" applyNumberFormat="1" applyFont="1" applyFill="1" applyBorder="1" applyAlignment="1" applyProtection="1">
      <alignment horizontal="center" vertical="center"/>
      <protection locked="0"/>
    </xf>
    <xf numFmtId="0" fontId="34" fillId="14" borderId="33" xfId="2" applyFont="1" applyFill="1" applyBorder="1" applyProtection="1">
      <protection locked="0"/>
    </xf>
    <xf numFmtId="0" fontId="34" fillId="14" borderId="34" xfId="2" applyFont="1" applyFill="1" applyBorder="1" applyProtection="1">
      <protection locked="0"/>
    </xf>
    <xf numFmtId="0" fontId="34" fillId="14" borderId="0" xfId="2" applyFont="1" applyFill="1" applyBorder="1" applyProtection="1">
      <protection locked="0"/>
    </xf>
    <xf numFmtId="0" fontId="34" fillId="14" borderId="0" xfId="2" applyFont="1" applyFill="1" applyBorder="1" applyAlignment="1" applyProtection="1">
      <alignment vertical="center"/>
      <protection locked="0"/>
    </xf>
    <xf numFmtId="0" fontId="0" fillId="0" borderId="28" xfId="0" applyBorder="1" applyProtection="1">
      <protection locked="0"/>
    </xf>
    <xf numFmtId="0" fontId="0" fillId="0" borderId="29" xfId="0" applyBorder="1" applyProtection="1">
      <protection locked="0"/>
    </xf>
    <xf numFmtId="0" fontId="0" fillId="0" borderId="30" xfId="0" applyBorder="1" applyProtection="1">
      <protection locked="0"/>
    </xf>
    <xf numFmtId="0" fontId="0" fillId="0" borderId="0" xfId="0" applyProtection="1">
      <protection locked="0"/>
    </xf>
    <xf numFmtId="0" fontId="0" fillId="0" borderId="5" xfId="0" applyBorder="1" applyProtection="1">
      <protection locked="0"/>
    </xf>
    <xf numFmtId="0" fontId="0" fillId="0" borderId="1" xfId="0" applyBorder="1" applyProtection="1">
      <protection locked="0"/>
    </xf>
    <xf numFmtId="0" fontId="0" fillId="0" borderId="2" xfId="0" applyBorder="1" applyProtection="1">
      <protection locked="0"/>
    </xf>
    <xf numFmtId="0" fontId="3" fillId="0" borderId="31" xfId="0" applyFont="1" applyBorder="1" applyAlignment="1" applyProtection="1">
      <alignment vertical="center"/>
      <protection locked="0"/>
    </xf>
    <xf numFmtId="0" fontId="3" fillId="0" borderId="0" xfId="0" applyFont="1" applyBorder="1" applyAlignment="1" applyProtection="1">
      <alignment horizontal="center" vertical="center"/>
      <protection locked="0"/>
    </xf>
    <xf numFmtId="0" fontId="0" fillId="0" borderId="0" xfId="0" applyBorder="1" applyProtection="1">
      <protection locked="0"/>
    </xf>
    <xf numFmtId="0" fontId="0" fillId="0" borderId="31" xfId="0" applyBorder="1" applyProtection="1">
      <protection locked="0"/>
    </xf>
    <xf numFmtId="0" fontId="20" fillId="0" borderId="0" xfId="0" applyFont="1" applyProtection="1">
      <protection locked="0"/>
    </xf>
    <xf numFmtId="0" fontId="13" fillId="0" borderId="0" xfId="0" applyFont="1" applyBorder="1" applyAlignment="1" applyProtection="1">
      <alignment horizontal="justify" vertical="center"/>
      <protection locked="0"/>
    </xf>
    <xf numFmtId="0" fontId="56" fillId="0" borderId="0" xfId="0" applyFont="1" applyBorder="1" applyAlignment="1" applyProtection="1">
      <alignment horizontal="center" vertical="center"/>
      <protection locked="0"/>
    </xf>
    <xf numFmtId="0" fontId="0" fillId="0" borderId="0" xfId="0" applyFill="1" applyProtection="1">
      <protection locked="0"/>
    </xf>
    <xf numFmtId="0" fontId="6"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protection locked="0"/>
    </xf>
    <xf numFmtId="0" fontId="2" fillId="0" borderId="0" xfId="0" applyFont="1" applyFill="1" applyBorder="1" applyAlignment="1" applyProtection="1">
      <alignment horizontal="center"/>
      <protection locked="0"/>
    </xf>
    <xf numFmtId="0" fontId="53" fillId="0" borderId="0" xfId="0" applyFont="1" applyFill="1" applyBorder="1" applyAlignment="1" applyProtection="1">
      <alignment horizontal="right"/>
      <protection locked="0"/>
    </xf>
    <xf numFmtId="0" fontId="52" fillId="0" borderId="0" xfId="0" applyFont="1" applyFill="1" applyBorder="1" applyAlignment="1" applyProtection="1">
      <alignment horizontal="right"/>
      <protection locked="0"/>
    </xf>
    <xf numFmtId="0" fontId="12" fillId="0" borderId="0" xfId="0" applyFont="1" applyFill="1" applyBorder="1" applyAlignment="1" applyProtection="1">
      <alignment horizontal="center"/>
      <protection locked="0"/>
    </xf>
    <xf numFmtId="0" fontId="12" fillId="0" borderId="31" xfId="0" applyFont="1" applyFill="1" applyBorder="1" applyAlignment="1" applyProtection="1">
      <alignment horizontal="center"/>
      <protection locked="0"/>
    </xf>
    <xf numFmtId="0" fontId="0" fillId="0" borderId="32" xfId="0" applyBorder="1" applyProtection="1">
      <protection locked="0"/>
    </xf>
    <xf numFmtId="0" fontId="0" fillId="0" borderId="33" xfId="0" applyBorder="1" applyProtection="1">
      <protection locked="0"/>
    </xf>
    <xf numFmtId="0" fontId="0" fillId="0" borderId="34" xfId="0" applyBorder="1" applyProtection="1">
      <protection locked="0"/>
    </xf>
    <xf numFmtId="0" fontId="13" fillId="0" borderId="0" xfId="0" applyFont="1" applyBorder="1" applyAlignment="1" applyProtection="1">
      <alignment horizontal="justify" vertical="center"/>
      <protection locked="0"/>
    </xf>
    <xf numFmtId="0" fontId="12" fillId="0" borderId="0" xfId="0" applyFont="1" applyFill="1" applyBorder="1" applyAlignment="1" applyProtection="1">
      <alignment horizontal="center"/>
      <protection locked="0"/>
    </xf>
    <xf numFmtId="0" fontId="6" fillId="0" borderId="0" xfId="0" applyFont="1" applyFill="1" applyBorder="1" applyAlignment="1" applyProtection="1">
      <alignment horizontal="center" vertical="center" wrapText="1"/>
      <protection locked="0"/>
    </xf>
    <xf numFmtId="0" fontId="13" fillId="0" borderId="0" xfId="0" applyFont="1" applyBorder="1" applyAlignment="1">
      <alignment horizontal="justify" vertical="center"/>
    </xf>
    <xf numFmtId="0" fontId="38" fillId="0" borderId="0" xfId="2" applyFont="1" applyFill="1" applyBorder="1" applyAlignment="1">
      <alignment horizontal="left" wrapText="1"/>
    </xf>
    <xf numFmtId="0" fontId="38" fillId="0" borderId="31" xfId="2" applyFont="1" applyFill="1" applyBorder="1" applyAlignment="1">
      <alignment horizontal="left" wrapText="1"/>
    </xf>
    <xf numFmtId="0" fontId="35" fillId="0" borderId="2" xfId="0" applyFont="1" applyBorder="1" applyAlignment="1" applyProtection="1">
      <alignment vertical="center" wrapText="1"/>
      <protection locked="0"/>
    </xf>
    <xf numFmtId="0" fontId="35" fillId="0" borderId="3" xfId="0" applyFont="1" applyBorder="1" applyAlignment="1" applyProtection="1">
      <alignment vertical="center" wrapText="1"/>
      <protection locked="0"/>
    </xf>
    <xf numFmtId="0" fontId="9" fillId="0" borderId="0" xfId="0" applyFont="1" applyFill="1" applyBorder="1" applyAlignment="1" applyProtection="1">
      <alignment horizontal="justify" vertical="top"/>
      <protection locked="0"/>
    </xf>
    <xf numFmtId="0" fontId="57" fillId="0" borderId="0" xfId="1" applyFont="1" applyFill="1" applyBorder="1" applyAlignment="1" applyProtection="1">
      <alignment horizontal="right"/>
      <protection locked="0"/>
    </xf>
    <xf numFmtId="0" fontId="3" fillId="0" borderId="2" xfId="0" applyFont="1" applyBorder="1" applyAlignment="1" applyProtection="1">
      <alignment vertical="center" wrapText="1"/>
      <protection locked="0"/>
    </xf>
    <xf numFmtId="0" fontId="3" fillId="0" borderId="3" xfId="0" applyFont="1" applyBorder="1" applyAlignment="1" applyProtection="1">
      <alignment vertical="center" wrapText="1"/>
      <protection locked="0"/>
    </xf>
    <xf numFmtId="0" fontId="25" fillId="0" borderId="2" xfId="0" applyFont="1" applyBorder="1" applyAlignment="1">
      <alignment vertical="center"/>
    </xf>
    <xf numFmtId="0" fontId="25" fillId="0" borderId="3" xfId="0" applyFont="1" applyBorder="1" applyAlignment="1">
      <alignment vertical="center"/>
    </xf>
    <xf numFmtId="0" fontId="37" fillId="0" borderId="0" xfId="2" applyFont="1" applyFill="1" applyBorder="1" applyAlignment="1">
      <alignment vertical="center" wrapText="1"/>
    </xf>
    <xf numFmtId="0" fontId="37" fillId="0" borderId="31" xfId="2" applyFont="1" applyFill="1" applyBorder="1" applyAlignment="1">
      <alignment vertical="center" wrapText="1"/>
    </xf>
    <xf numFmtId="0" fontId="38" fillId="0" borderId="0" xfId="2" applyFont="1" applyFill="1" applyBorder="1" applyAlignment="1">
      <alignment wrapText="1"/>
    </xf>
    <xf numFmtId="0" fontId="38" fillId="0" borderId="31" xfId="2" applyFont="1" applyFill="1" applyBorder="1" applyAlignment="1">
      <alignment wrapText="1"/>
    </xf>
    <xf numFmtId="166" fontId="49" fillId="14" borderId="65" xfId="2" applyNumberFormat="1" applyFont="1" applyFill="1" applyBorder="1" applyAlignment="1" applyProtection="1">
      <alignment horizontal="center"/>
      <protection locked="0"/>
    </xf>
    <xf numFmtId="0" fontId="0" fillId="5" borderId="19" xfId="0" applyFill="1" applyBorder="1" applyAlignment="1">
      <alignment horizontal="center"/>
    </xf>
    <xf numFmtId="0" fontId="0" fillId="5" borderId="20" xfId="0" applyFill="1" applyBorder="1" applyAlignment="1">
      <alignment horizontal="center"/>
    </xf>
    <xf numFmtId="0" fontId="16" fillId="17" borderId="7" xfId="0" applyFont="1" applyFill="1" applyBorder="1" applyAlignment="1">
      <alignment horizontal="center"/>
    </xf>
    <xf numFmtId="0" fontId="61" fillId="2" borderId="0" xfId="0" applyFont="1" applyFill="1" applyBorder="1" applyProtection="1">
      <protection locked="0"/>
    </xf>
    <xf numFmtId="0" fontId="61" fillId="2" borderId="0" xfId="0" applyFont="1" applyFill="1" applyProtection="1">
      <protection locked="0"/>
    </xf>
    <xf numFmtId="0" fontId="61" fillId="0" borderId="0" xfId="0" applyFont="1" applyBorder="1"/>
    <xf numFmtId="0" fontId="61" fillId="0" borderId="0" xfId="0" applyFont="1"/>
    <xf numFmtId="0" fontId="64" fillId="2" borderId="0" xfId="2" applyFont="1" applyFill="1" applyBorder="1" applyAlignment="1" applyProtection="1">
      <alignment horizontal="center" vertical="center"/>
      <protection locked="0"/>
    </xf>
    <xf numFmtId="0" fontId="65" fillId="14" borderId="0" xfId="2" applyFont="1" applyFill="1" applyProtection="1">
      <protection locked="0"/>
    </xf>
    <xf numFmtId="0" fontId="66" fillId="2" borderId="0" xfId="2" applyFont="1" applyFill="1" applyBorder="1" applyAlignment="1">
      <alignment wrapText="1"/>
    </xf>
    <xf numFmtId="0" fontId="61" fillId="14" borderId="0" xfId="2" applyFont="1" applyFill="1" applyBorder="1" applyAlignment="1">
      <alignment horizontal="left" wrapText="1"/>
    </xf>
    <xf numFmtId="0" fontId="65" fillId="14" borderId="0" xfId="2" applyFont="1" applyFill="1" applyBorder="1" applyProtection="1">
      <protection locked="0"/>
    </xf>
    <xf numFmtId="0" fontId="61" fillId="2" borderId="0" xfId="0" applyFont="1" applyFill="1" applyBorder="1" applyAlignment="1" applyProtection="1">
      <alignment vertical="center"/>
      <protection locked="0"/>
    </xf>
    <xf numFmtId="0" fontId="61" fillId="2" borderId="0" xfId="0" applyFont="1" applyFill="1" applyAlignment="1" applyProtection="1">
      <alignment vertical="center"/>
      <protection locked="0"/>
    </xf>
    <xf numFmtId="0" fontId="67" fillId="2" borderId="0" xfId="0" applyFont="1" applyFill="1" applyBorder="1" applyAlignment="1" applyProtection="1">
      <alignment vertical="center" wrapText="1"/>
      <protection locked="0"/>
    </xf>
    <xf numFmtId="0" fontId="67" fillId="2" borderId="0" xfId="0" applyFont="1" applyFill="1" applyAlignment="1" applyProtection="1">
      <alignment vertical="center" wrapText="1"/>
      <protection locked="0"/>
    </xf>
    <xf numFmtId="0" fontId="68" fillId="2" borderId="0" xfId="0" applyFont="1" applyFill="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61" fillId="2" borderId="0" xfId="0" applyFont="1" applyFill="1" applyAlignment="1" applyProtection="1">
      <alignment horizontal="center" vertical="center"/>
      <protection locked="0"/>
    </xf>
    <xf numFmtId="0" fontId="68" fillId="2" borderId="0" xfId="0" applyFont="1" applyFill="1" applyBorder="1" applyProtection="1">
      <protection locked="0"/>
    </xf>
    <xf numFmtId="0" fontId="68" fillId="2" borderId="0" xfId="0" applyFont="1" applyFill="1" applyProtection="1">
      <protection locked="0"/>
    </xf>
    <xf numFmtId="0" fontId="64" fillId="0" borderId="0" xfId="2" applyFont="1" applyFill="1" applyBorder="1" applyAlignment="1">
      <alignment vertical="center" wrapText="1"/>
    </xf>
    <xf numFmtId="0" fontId="69" fillId="0" borderId="0" xfId="2" applyFont="1" applyFill="1" applyBorder="1" applyAlignment="1">
      <alignment wrapText="1"/>
    </xf>
    <xf numFmtId="0" fontId="69" fillId="0" borderId="0" xfId="2" applyFont="1" applyFill="1" applyBorder="1" applyAlignment="1">
      <alignment horizontal="left" wrapText="1"/>
    </xf>
    <xf numFmtId="0" fontId="0" fillId="0" borderId="72" xfId="0" applyBorder="1"/>
    <xf numFmtId="0" fontId="0" fillId="5" borderId="6" xfId="0" applyFill="1" applyBorder="1" applyAlignment="1">
      <alignment horizontal="center" vertical="center" wrapText="1"/>
    </xf>
    <xf numFmtId="0" fontId="13" fillId="5" borderId="9" xfId="0" applyFont="1" applyFill="1" applyBorder="1" applyAlignment="1" applyProtection="1">
      <alignment horizontal="center"/>
      <protection locked="0"/>
    </xf>
    <xf numFmtId="0" fontId="73" fillId="19" borderId="15" xfId="0" applyFont="1" applyFill="1" applyBorder="1" applyAlignment="1">
      <alignment horizontal="center" vertical="center" wrapText="1"/>
    </xf>
    <xf numFmtId="0" fontId="70" fillId="18" borderId="15" xfId="0" applyFont="1" applyFill="1" applyBorder="1" applyAlignment="1" applyProtection="1">
      <alignment vertical="center"/>
      <protection locked="0"/>
    </xf>
    <xf numFmtId="0" fontId="70" fillId="18" borderId="15" xfId="0" applyFont="1" applyFill="1" applyBorder="1" applyAlignment="1" applyProtection="1">
      <alignment horizontal="center" vertical="center"/>
      <protection locked="0"/>
    </xf>
    <xf numFmtId="0" fontId="74" fillId="18" borderId="15" xfId="0" applyFont="1" applyFill="1" applyBorder="1" applyAlignment="1" applyProtection="1">
      <alignment vertical="center"/>
      <protection locked="0"/>
    </xf>
    <xf numFmtId="0" fontId="74" fillId="18" borderId="15" xfId="0" applyFont="1" applyFill="1" applyBorder="1" applyAlignment="1" applyProtection="1">
      <alignment horizontal="center" vertical="center"/>
      <protection locked="0"/>
    </xf>
    <xf numFmtId="0" fontId="70" fillId="18" borderId="15" xfId="0" applyFont="1" applyFill="1" applyBorder="1" applyAlignment="1" applyProtection="1">
      <alignment vertical="center" wrapText="1"/>
      <protection locked="0"/>
    </xf>
    <xf numFmtId="0" fontId="70" fillId="18" borderId="15" xfId="0" applyFont="1" applyFill="1" applyBorder="1" applyAlignment="1" applyProtection="1">
      <alignment horizontal="justify" vertical="center" wrapText="1"/>
      <protection locked="0"/>
    </xf>
    <xf numFmtId="0" fontId="70" fillId="18" borderId="15" xfId="0" applyFont="1" applyFill="1" applyBorder="1" applyAlignment="1" applyProtection="1">
      <alignment horizontal="justify" vertical="center"/>
      <protection locked="0"/>
    </xf>
    <xf numFmtId="0" fontId="48" fillId="14" borderId="28" xfId="2" applyFont="1" applyFill="1" applyBorder="1" applyAlignment="1" applyProtection="1">
      <alignment horizontal="center" vertical="center"/>
      <protection locked="0"/>
    </xf>
    <xf numFmtId="0" fontId="48" fillId="14" borderId="29" xfId="2" applyFont="1" applyFill="1" applyBorder="1" applyAlignment="1" applyProtection="1">
      <alignment horizontal="center" vertical="center"/>
      <protection locked="0"/>
    </xf>
    <xf numFmtId="0" fontId="48" fillId="14" borderId="55" xfId="2" applyFont="1" applyFill="1" applyBorder="1" applyAlignment="1" applyProtection="1">
      <alignment horizontal="center" vertical="center"/>
      <protection locked="0"/>
    </xf>
    <xf numFmtId="0" fontId="48" fillId="14" borderId="57" xfId="2" applyFont="1" applyFill="1" applyBorder="1" applyAlignment="1" applyProtection="1">
      <alignment horizontal="center" vertical="center"/>
      <protection locked="0"/>
    </xf>
    <xf numFmtId="0" fontId="48" fillId="14" borderId="44" xfId="2" applyFont="1" applyFill="1" applyBorder="1" applyAlignment="1" applyProtection="1">
      <alignment horizontal="center" vertical="center"/>
      <protection locked="0"/>
    </xf>
    <xf numFmtId="0" fontId="48" fillId="14" borderId="45" xfId="2" applyFont="1" applyFill="1" applyBorder="1" applyAlignment="1" applyProtection="1">
      <alignment horizontal="center" vertical="center"/>
      <protection locked="0"/>
    </xf>
    <xf numFmtId="0" fontId="48" fillId="14" borderId="59" xfId="2" applyFont="1" applyFill="1" applyBorder="1" applyAlignment="1" applyProtection="1">
      <alignment horizontal="center" vertical="center"/>
      <protection locked="0"/>
    </xf>
    <xf numFmtId="0" fontId="48" fillId="14" borderId="68" xfId="2" applyFont="1" applyFill="1" applyBorder="1" applyAlignment="1" applyProtection="1">
      <alignment horizontal="center" vertical="center"/>
      <protection locked="0"/>
    </xf>
    <xf numFmtId="0" fontId="48" fillId="14" borderId="35" xfId="2" applyFont="1" applyFill="1" applyBorder="1" applyAlignment="1" applyProtection="1">
      <alignment horizontal="center" vertical="center"/>
      <protection locked="0"/>
    </xf>
    <xf numFmtId="0" fontId="48" fillId="14" borderId="5" xfId="2" applyFont="1" applyFill="1" applyBorder="1" applyAlignment="1" applyProtection="1">
      <alignment horizontal="center" vertical="center"/>
      <protection locked="0"/>
    </xf>
    <xf numFmtId="0" fontId="48" fillId="14" borderId="0" xfId="2" applyFont="1" applyFill="1" applyBorder="1" applyAlignment="1" applyProtection="1">
      <alignment horizontal="center" vertical="center"/>
      <protection locked="0"/>
    </xf>
    <xf numFmtId="0" fontId="48" fillId="14" borderId="36" xfId="2" applyFont="1" applyFill="1" applyBorder="1" applyAlignment="1" applyProtection="1">
      <alignment horizontal="center" vertical="center"/>
      <protection locked="0"/>
    </xf>
    <xf numFmtId="0" fontId="48" fillId="14" borderId="32" xfId="2" applyFont="1" applyFill="1" applyBorder="1" applyAlignment="1" applyProtection="1">
      <alignment horizontal="center" vertical="center"/>
      <protection locked="0"/>
    </xf>
    <xf numFmtId="0" fontId="48" fillId="14" borderId="33" xfId="2" applyFont="1" applyFill="1" applyBorder="1" applyAlignment="1" applyProtection="1">
      <alignment horizontal="center" vertical="center"/>
      <protection locked="0"/>
    </xf>
    <xf numFmtId="0" fontId="48" fillId="14" borderId="62" xfId="2" applyFont="1" applyFill="1" applyBorder="1" applyAlignment="1" applyProtection="1">
      <alignment horizontal="center" vertical="center"/>
      <protection locked="0"/>
    </xf>
    <xf numFmtId="0" fontId="49" fillId="14" borderId="56" xfId="2" applyFont="1" applyFill="1" applyBorder="1" applyAlignment="1" applyProtection="1">
      <alignment horizontal="center" wrapText="1"/>
      <protection locked="0"/>
    </xf>
    <xf numFmtId="0" fontId="49" fillId="14" borderId="29" xfId="2" applyFont="1" applyFill="1" applyBorder="1" applyAlignment="1" applyProtection="1">
      <alignment horizontal="center" wrapText="1"/>
      <protection locked="0"/>
    </xf>
    <xf numFmtId="0" fontId="49" fillId="14" borderId="30" xfId="2" applyFont="1" applyFill="1" applyBorder="1" applyAlignment="1" applyProtection="1">
      <alignment horizontal="center" wrapText="1"/>
      <protection locked="0"/>
    </xf>
    <xf numFmtId="0" fontId="49" fillId="14" borderId="43" xfId="2" applyFont="1" applyFill="1" applyBorder="1" applyAlignment="1" applyProtection="1">
      <alignment horizontal="center" wrapText="1"/>
      <protection locked="0"/>
    </xf>
    <xf numFmtId="0" fontId="49" fillId="14" borderId="44" xfId="2" applyFont="1" applyFill="1" applyBorder="1" applyAlignment="1" applyProtection="1">
      <alignment horizontal="center" wrapText="1"/>
      <protection locked="0"/>
    </xf>
    <xf numFmtId="0" fontId="49" fillId="14" borderId="58" xfId="2" applyFont="1" applyFill="1" applyBorder="1" applyAlignment="1" applyProtection="1">
      <alignment horizontal="center" wrapText="1"/>
      <protection locked="0"/>
    </xf>
    <xf numFmtId="0" fontId="35" fillId="0" borderId="2" xfId="0" applyFont="1" applyBorder="1" applyAlignment="1" applyProtection="1">
      <alignment horizontal="center" vertical="center" wrapText="1"/>
      <protection locked="0"/>
    </xf>
    <xf numFmtId="0" fontId="28" fillId="0" borderId="0" xfId="0" applyFont="1" applyBorder="1" applyAlignment="1" applyProtection="1">
      <alignment horizontal="justify" vertical="center" wrapText="1"/>
      <protection locked="0"/>
    </xf>
    <xf numFmtId="0" fontId="55" fillId="0" borderId="0" xfId="0" applyFont="1" applyBorder="1" applyAlignment="1" applyProtection="1">
      <alignment horizontal="justify" vertical="center" wrapText="1"/>
      <protection locked="0"/>
    </xf>
    <xf numFmtId="0" fontId="13" fillId="0" borderId="0" xfId="0" applyFont="1" applyBorder="1" applyAlignment="1" applyProtection="1">
      <alignment horizontal="justify" vertical="center"/>
      <protection locked="0"/>
    </xf>
    <xf numFmtId="0" fontId="57" fillId="0" borderId="0" xfId="1" applyFont="1" applyBorder="1" applyAlignment="1" applyProtection="1">
      <alignment horizontal="center" vertical="center"/>
      <protection locked="0"/>
    </xf>
    <xf numFmtId="0" fontId="12" fillId="0" borderId="0" xfId="0" applyFont="1" applyFill="1" applyBorder="1" applyAlignment="1" applyProtection="1">
      <alignment horizontal="center"/>
      <protection locked="0"/>
    </xf>
    <xf numFmtId="0" fontId="12" fillId="0" borderId="31" xfId="0" applyFont="1" applyFill="1" applyBorder="1" applyAlignment="1" applyProtection="1">
      <alignment horizontal="center"/>
      <protection locked="0"/>
    </xf>
    <xf numFmtId="0" fontId="28" fillId="0" borderId="28" xfId="0" applyFont="1" applyFill="1" applyBorder="1" applyAlignment="1" applyProtection="1">
      <alignment horizontal="justify" vertical="top" wrapText="1"/>
      <protection locked="0"/>
    </xf>
    <xf numFmtId="0" fontId="28" fillId="0" borderId="29" xfId="0" applyFont="1" applyFill="1" applyBorder="1" applyAlignment="1" applyProtection="1">
      <alignment horizontal="justify" vertical="top" wrapText="1"/>
      <protection locked="0"/>
    </xf>
    <xf numFmtId="0" fontId="9" fillId="0" borderId="29" xfId="0" applyFont="1" applyFill="1" applyBorder="1" applyAlignment="1" applyProtection="1">
      <alignment horizontal="justify" vertical="top"/>
      <protection locked="0"/>
    </xf>
    <xf numFmtId="0" fontId="9" fillId="0" borderId="30" xfId="0" applyFont="1" applyFill="1" applyBorder="1" applyAlignment="1" applyProtection="1">
      <alignment horizontal="justify" vertical="top"/>
      <protection locked="0"/>
    </xf>
    <xf numFmtId="0" fontId="57" fillId="0" borderId="32" xfId="1" applyFont="1" applyFill="1" applyBorder="1" applyAlignment="1" applyProtection="1">
      <alignment horizontal="right"/>
      <protection locked="0"/>
    </xf>
    <xf numFmtId="0" fontId="57" fillId="0" borderId="33" xfId="1" applyFont="1" applyFill="1" applyBorder="1" applyAlignment="1" applyProtection="1">
      <alignment horizontal="right"/>
      <protection locked="0"/>
    </xf>
    <xf numFmtId="0" fontId="57" fillId="0" borderId="34" xfId="1" applyFont="1" applyFill="1" applyBorder="1" applyAlignment="1" applyProtection="1">
      <alignment horizontal="right"/>
      <protection locked="0"/>
    </xf>
    <xf numFmtId="0" fontId="9" fillId="0" borderId="28" xfId="0" applyFont="1" applyFill="1" applyBorder="1" applyAlignment="1" applyProtection="1">
      <alignment horizontal="justify" vertical="top" wrapText="1"/>
      <protection locked="0"/>
    </xf>
    <xf numFmtId="0" fontId="9" fillId="0" borderId="29" xfId="0" applyFont="1" applyFill="1" applyBorder="1" applyAlignment="1" applyProtection="1">
      <alignment horizontal="justify" vertical="top" wrapText="1"/>
      <protection locked="0"/>
    </xf>
    <xf numFmtId="0" fontId="4" fillId="0" borderId="0" xfId="0" applyFont="1" applyFill="1" applyBorder="1" applyAlignment="1" applyProtection="1">
      <alignment horizontal="center" vertical="center" wrapText="1"/>
      <protection locked="0"/>
    </xf>
    <xf numFmtId="0" fontId="4" fillId="0" borderId="31"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6" fillId="0" borderId="3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7" fillId="15" borderId="7" xfId="2" applyFont="1" applyFill="1" applyBorder="1" applyAlignment="1" applyProtection="1">
      <alignment horizontal="center" vertical="center"/>
      <protection locked="0"/>
    </xf>
    <xf numFmtId="0" fontId="37" fillId="15" borderId="54" xfId="2" applyFont="1" applyFill="1" applyBorder="1" applyAlignment="1" applyProtection="1">
      <alignment horizontal="center" vertical="center"/>
      <protection locked="0"/>
    </xf>
    <xf numFmtId="0" fontId="5" fillId="8" borderId="5" xfId="0" applyFont="1" applyFill="1" applyBorder="1" applyAlignment="1" applyProtection="1">
      <alignment horizontal="center"/>
      <protection locked="0"/>
    </xf>
    <xf numFmtId="0" fontId="5" fillId="8" borderId="0" xfId="0" applyFont="1" applyFill="1" applyBorder="1" applyAlignment="1" applyProtection="1">
      <alignment horizontal="center"/>
      <protection locked="0"/>
    </xf>
    <xf numFmtId="0" fontId="8" fillId="5" borderId="0" xfId="0" applyFont="1" applyFill="1" applyBorder="1" applyAlignment="1" applyProtection="1">
      <alignment horizontal="center" wrapText="1"/>
      <protection locked="0"/>
    </xf>
    <xf numFmtId="0" fontId="9" fillId="7" borderId="0" xfId="0" applyFont="1" applyFill="1" applyBorder="1" applyAlignment="1" applyProtection="1">
      <alignment horizontal="center" wrapText="1"/>
      <protection locked="0" hidden="1"/>
    </xf>
    <xf numFmtId="0" fontId="0" fillId="5" borderId="0" xfId="0" applyFill="1" applyBorder="1" applyAlignment="1" applyProtection="1">
      <alignment horizontal="center" vertical="center" wrapText="1"/>
      <protection locked="0"/>
    </xf>
    <xf numFmtId="0" fontId="12" fillId="0" borderId="0" xfId="0" applyFont="1" applyFill="1" applyBorder="1" applyAlignment="1">
      <alignment horizontal="center"/>
    </xf>
    <xf numFmtId="0" fontId="0" fillId="7" borderId="0" xfId="0" applyFill="1" applyBorder="1" applyAlignment="1" applyProtection="1">
      <alignment horizontal="left" vertical="center" wrapText="1"/>
      <protection locked="0"/>
    </xf>
    <xf numFmtId="0" fontId="0" fillId="5" borderId="0" xfId="0" applyFill="1" applyBorder="1" applyAlignment="1" applyProtection="1">
      <alignment horizontal="left" vertical="center" wrapText="1"/>
      <protection locked="0"/>
    </xf>
    <xf numFmtId="0" fontId="24" fillId="7" borderId="0" xfId="1" applyFill="1" applyBorder="1" applyAlignment="1" applyProtection="1">
      <alignment horizontal="left" vertical="center" wrapText="1"/>
      <protection locked="0"/>
    </xf>
    <xf numFmtId="0" fontId="6"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73" fillId="19" borderId="15" xfId="0" applyFont="1" applyFill="1" applyBorder="1" applyAlignment="1">
      <alignment horizontal="center" vertical="center" wrapText="1"/>
    </xf>
    <xf numFmtId="0" fontId="72" fillId="19" borderId="11" xfId="0" applyFont="1" applyFill="1" applyBorder="1" applyAlignment="1">
      <alignment horizontal="center" vertical="center" wrapText="1"/>
    </xf>
    <xf numFmtId="0" fontId="71" fillId="0" borderId="0" xfId="0" applyFont="1" applyBorder="1" applyAlignment="1">
      <alignment horizontal="center" vertical="center"/>
    </xf>
    <xf numFmtId="0" fontId="0" fillId="0" borderId="0" xfId="0" applyBorder="1" applyAlignment="1">
      <alignment horizontal="center"/>
    </xf>
    <xf numFmtId="0" fontId="25" fillId="0" borderId="2" xfId="0" applyFont="1" applyBorder="1" applyAlignment="1">
      <alignment horizontal="center" vertical="center"/>
    </xf>
    <xf numFmtId="0" fontId="13" fillId="0" borderId="28" xfId="0" applyFont="1" applyBorder="1" applyAlignment="1">
      <alignment horizontal="justify" wrapText="1"/>
    </xf>
    <xf numFmtId="0" fontId="13" fillId="0" borderId="29" xfId="0" applyFont="1" applyBorder="1" applyAlignment="1">
      <alignment horizontal="justify" wrapText="1"/>
    </xf>
    <xf numFmtId="0" fontId="13" fillId="0" borderId="30" xfId="0" applyFont="1" applyBorder="1" applyAlignment="1">
      <alignment horizontal="justify" wrapText="1"/>
    </xf>
    <xf numFmtId="0" fontId="13" fillId="0" borderId="5" xfId="0" applyFont="1" applyBorder="1" applyAlignment="1">
      <alignment horizontal="justify" wrapText="1"/>
    </xf>
    <xf numFmtId="0" fontId="13" fillId="0" borderId="0" xfId="0" applyFont="1" applyBorder="1" applyAlignment="1">
      <alignment horizontal="justify" wrapText="1"/>
    </xf>
    <xf numFmtId="0" fontId="13" fillId="0" borderId="31" xfId="0" applyFont="1" applyBorder="1" applyAlignment="1">
      <alignment horizontal="justify" wrapText="1"/>
    </xf>
    <xf numFmtId="0" fontId="13" fillId="0" borderId="32" xfId="0" applyFont="1" applyBorder="1" applyAlignment="1">
      <alignment horizontal="justify" wrapText="1"/>
    </xf>
    <xf numFmtId="0" fontId="13" fillId="0" borderId="33" xfId="0" applyFont="1" applyBorder="1" applyAlignment="1">
      <alignment horizontal="justify" wrapText="1"/>
    </xf>
    <xf numFmtId="0" fontId="13" fillId="0" borderId="34" xfId="0" applyFont="1" applyBorder="1" applyAlignment="1">
      <alignment horizontal="justify" wrapText="1"/>
    </xf>
    <xf numFmtId="0" fontId="13" fillId="5" borderId="23" xfId="0" applyFont="1" applyFill="1" applyBorder="1" applyAlignment="1">
      <alignment horizontal="center"/>
    </xf>
    <xf numFmtId="0" fontId="13" fillId="5" borderId="24" xfId="0" applyFont="1" applyFill="1" applyBorder="1" applyAlignment="1">
      <alignment horizontal="center"/>
    </xf>
    <xf numFmtId="0" fontId="13" fillId="7" borderId="23" xfId="0" applyFont="1" applyFill="1" applyBorder="1" applyAlignment="1">
      <alignment horizontal="center"/>
    </xf>
    <xf numFmtId="0" fontId="13" fillId="7" borderId="24" xfId="0" applyFont="1" applyFill="1" applyBorder="1" applyAlignment="1">
      <alignment horizontal="center"/>
    </xf>
    <xf numFmtId="0" fontId="5" fillId="8" borderId="10"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18" fillId="8" borderId="8"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18" fillId="9" borderId="8" xfId="0" applyFont="1" applyFill="1" applyBorder="1" applyAlignment="1">
      <alignment horizontal="center" vertical="center" wrapText="1"/>
    </xf>
    <xf numFmtId="0" fontId="0" fillId="10" borderId="8" xfId="0" applyFill="1" applyBorder="1" applyAlignment="1">
      <alignment horizontal="center" vertical="center"/>
    </xf>
    <xf numFmtId="0" fontId="18" fillId="9" borderId="11" xfId="0" applyFont="1" applyFill="1" applyBorder="1" applyAlignment="1">
      <alignment horizontal="center" vertical="center" wrapText="1"/>
    </xf>
    <xf numFmtId="0" fontId="18" fillId="9" borderId="26" xfId="0" applyFont="1" applyFill="1" applyBorder="1" applyAlignment="1">
      <alignment horizontal="center" vertical="center" wrapText="1"/>
    </xf>
    <xf numFmtId="0" fontId="0" fillId="0" borderId="54" xfId="0" applyBorder="1" applyAlignment="1">
      <alignment horizontal="center" vertical="center" wrapText="1"/>
    </xf>
    <xf numFmtId="0" fontId="0" fillId="0" borderId="71" xfId="0" applyBorder="1" applyAlignment="1">
      <alignment horizontal="center" vertical="center" wrapText="1"/>
    </xf>
    <xf numFmtId="0" fontId="0" fillId="0" borderId="7" xfId="0" applyBorder="1" applyAlignment="1">
      <alignment horizontal="center" vertical="center" wrapText="1"/>
    </xf>
    <xf numFmtId="0" fontId="25" fillId="0" borderId="2" xfId="0" applyFont="1" applyBorder="1" applyAlignment="1">
      <alignment horizontal="center" vertical="center" wrapText="1"/>
    </xf>
    <xf numFmtId="0" fontId="9" fillId="2" borderId="1" xfId="0" applyFont="1" applyFill="1" applyBorder="1" applyAlignment="1" applyProtection="1">
      <alignment horizontal="justify" vertical="justify" wrapText="1"/>
      <protection locked="0"/>
    </xf>
    <xf numFmtId="0" fontId="9" fillId="2" borderId="2" xfId="0" applyFont="1" applyFill="1" applyBorder="1" applyAlignment="1" applyProtection="1">
      <alignment horizontal="justify" vertical="justify" wrapText="1"/>
      <protection locked="0"/>
    </xf>
    <xf numFmtId="0" fontId="9" fillId="2" borderId="3" xfId="0" applyFont="1" applyFill="1" applyBorder="1" applyAlignment="1" applyProtection="1">
      <alignment horizontal="justify" vertical="justify" wrapText="1"/>
      <protection locked="0"/>
    </xf>
    <xf numFmtId="0" fontId="5" fillId="13" borderId="40" xfId="0" applyFont="1" applyFill="1" applyBorder="1" applyAlignment="1" applyProtection="1">
      <alignment horizontal="center" vertical="center"/>
      <protection hidden="1"/>
    </xf>
    <xf numFmtId="0" fontId="5" fillId="13" borderId="41" xfId="0" applyFont="1" applyFill="1" applyBorder="1" applyAlignment="1" applyProtection="1">
      <alignment horizontal="center" vertical="center"/>
      <protection hidden="1"/>
    </xf>
    <xf numFmtId="0" fontId="5" fillId="13" borderId="42" xfId="0" applyFont="1" applyFill="1" applyBorder="1" applyAlignment="1" applyProtection="1">
      <alignment horizontal="center" vertical="center"/>
      <protection hidden="1"/>
    </xf>
    <xf numFmtId="0" fontId="5" fillId="15" borderId="37" xfId="2" applyFont="1" applyFill="1" applyBorder="1" applyAlignment="1" applyProtection="1">
      <alignment horizontal="center" vertical="center" wrapText="1"/>
      <protection hidden="1"/>
    </xf>
    <xf numFmtId="0" fontId="5" fillId="15" borderId="38" xfId="2" applyFont="1" applyFill="1" applyBorder="1" applyAlignment="1" applyProtection="1">
      <alignment horizontal="center" vertical="center" wrapText="1"/>
      <protection hidden="1"/>
    </xf>
    <xf numFmtId="0" fontId="5" fillId="15" borderId="39" xfId="2" applyFont="1" applyFill="1" applyBorder="1" applyAlignment="1" applyProtection="1">
      <alignment horizontal="center" vertical="center" wrapText="1"/>
      <protection hidden="1"/>
    </xf>
    <xf numFmtId="0" fontId="34" fillId="14" borderId="46" xfId="2" applyFont="1" applyFill="1" applyBorder="1" applyAlignment="1" applyProtection="1">
      <alignment horizontal="center" vertical="top" wrapText="1"/>
      <protection hidden="1"/>
    </xf>
    <xf numFmtId="0" fontId="34" fillId="14" borderId="66" xfId="2" applyFont="1" applyFill="1" applyBorder="1" applyAlignment="1" applyProtection="1">
      <alignment horizontal="center" vertical="top" wrapText="1"/>
      <protection hidden="1"/>
    </xf>
    <xf numFmtId="0" fontId="34" fillId="14" borderId="46" xfId="2" applyFont="1" applyFill="1" applyBorder="1" applyAlignment="1" applyProtection="1">
      <alignment horizontal="center" vertical="top"/>
      <protection hidden="1"/>
    </xf>
    <xf numFmtId="0" fontId="34" fillId="14" borderId="66" xfId="2" applyFont="1" applyFill="1" applyBorder="1" applyAlignment="1" applyProtection="1">
      <alignment horizontal="center" vertical="top"/>
      <protection hidden="1"/>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44" fillId="15" borderId="37" xfId="2" applyFont="1" applyFill="1" applyBorder="1" applyAlignment="1">
      <alignment horizontal="center" vertical="center" wrapText="1"/>
    </xf>
    <xf numFmtId="0" fontId="44" fillId="15" borderId="38" xfId="2" applyFont="1" applyFill="1" applyBorder="1" applyAlignment="1">
      <alignment horizontal="center" vertical="center" wrapText="1"/>
    </xf>
    <xf numFmtId="0" fontId="44" fillId="15" borderId="39" xfId="2" applyFont="1" applyFill="1" applyBorder="1" applyAlignment="1">
      <alignment horizontal="center" vertical="center" wrapText="1"/>
    </xf>
    <xf numFmtId="0" fontId="44" fillId="13" borderId="1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protection locked="0"/>
    </xf>
    <xf numFmtId="0" fontId="31" fillId="2" borderId="67" xfId="2" applyFont="1" applyFill="1" applyBorder="1" applyAlignment="1" applyProtection="1">
      <alignment horizontal="left" vertical="top" wrapText="1" readingOrder="1"/>
      <protection locked="0"/>
    </xf>
    <xf numFmtId="0" fontId="58" fillId="2" borderId="67" xfId="2" applyFont="1" applyFill="1" applyBorder="1" applyAlignment="1" applyProtection="1">
      <alignment horizontal="left" vertical="center" wrapText="1" readingOrder="1"/>
      <protection locked="0"/>
    </xf>
    <xf numFmtId="0" fontId="31" fillId="2" borderId="67" xfId="2" applyFont="1" applyFill="1" applyBorder="1" applyAlignment="1" applyProtection="1">
      <alignment horizontal="center" vertical="top" readingOrder="1"/>
      <protection locked="0"/>
    </xf>
    <xf numFmtId="0" fontId="0" fillId="5" borderId="19" xfId="0" applyFill="1" applyBorder="1" applyAlignment="1">
      <alignment horizontal="center"/>
    </xf>
    <xf numFmtId="0" fontId="0" fillId="5" borderId="20" xfId="0" applyFill="1" applyBorder="1" applyAlignment="1">
      <alignment horizontal="center"/>
    </xf>
    <xf numFmtId="0" fontId="0" fillId="7" borderId="19" xfId="0" applyFill="1" applyBorder="1" applyAlignment="1">
      <alignment horizontal="center"/>
    </xf>
    <xf numFmtId="0" fontId="0" fillId="7" borderId="20" xfId="0" applyFill="1" applyBorder="1" applyAlignment="1">
      <alignment horizontal="center"/>
    </xf>
    <xf numFmtId="0" fontId="6" fillId="8" borderId="8" xfId="0" applyFont="1" applyFill="1" applyBorder="1" applyAlignment="1">
      <alignment horizontal="center" vertical="center" wrapText="1"/>
    </xf>
    <xf numFmtId="0" fontId="6" fillId="8" borderId="11"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11" xfId="0" applyFont="1" applyFill="1" applyBorder="1" applyAlignment="1">
      <alignment horizontal="center" vertical="center" wrapText="1"/>
    </xf>
    <xf numFmtId="0" fontId="6" fillId="11" borderId="18"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13" xfId="0" applyFont="1" applyFill="1" applyBorder="1" applyAlignment="1">
      <alignment horizontal="center" vertical="center" wrapText="1"/>
    </xf>
    <xf numFmtId="0" fontId="47" fillId="0" borderId="2" xfId="0" applyFont="1" applyBorder="1" applyAlignment="1">
      <alignment horizontal="center" vertical="center"/>
    </xf>
    <xf numFmtId="0" fontId="47" fillId="0" borderId="3" xfId="0" applyFont="1" applyBorder="1" applyAlignment="1">
      <alignment horizontal="center" vertical="center"/>
    </xf>
    <xf numFmtId="0" fontId="6" fillId="8" borderId="18"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9" fillId="2" borderId="1" xfId="0" applyFont="1" applyFill="1" applyBorder="1" applyAlignment="1" applyProtection="1">
      <alignment horizontal="justify" vertical="center" wrapText="1"/>
      <protection locked="0"/>
    </xf>
    <xf numFmtId="0" fontId="9" fillId="2" borderId="2" xfId="0" applyFont="1" applyFill="1" applyBorder="1" applyAlignment="1" applyProtection="1">
      <alignment horizontal="justify" vertical="center" wrapText="1"/>
      <protection locked="0"/>
    </xf>
    <xf numFmtId="0" fontId="9" fillId="2" borderId="3" xfId="0" applyFont="1" applyFill="1" applyBorder="1" applyAlignment="1" applyProtection="1">
      <alignment horizontal="justify" vertical="center" wrapText="1"/>
      <protection locked="0"/>
    </xf>
    <xf numFmtId="0" fontId="6" fillId="11" borderId="17" xfId="0" applyFont="1" applyFill="1" applyBorder="1" applyAlignment="1">
      <alignment horizontal="center" vertical="center" wrapText="1"/>
    </xf>
    <xf numFmtId="0" fontId="0" fillId="5" borderId="70" xfId="0" applyFill="1" applyBorder="1" applyAlignment="1">
      <alignment horizontal="center"/>
    </xf>
    <xf numFmtId="0" fontId="0" fillId="7" borderId="70" xfId="0" applyFill="1" applyBorder="1" applyAlignment="1">
      <alignment horizontal="center"/>
    </xf>
    <xf numFmtId="0" fontId="13" fillId="0" borderId="28" xfId="0" applyFont="1" applyBorder="1" applyAlignment="1">
      <alignment horizontal="justify" vertical="center" wrapText="1"/>
    </xf>
    <xf numFmtId="0" fontId="13" fillId="0" borderId="29" xfId="0" applyFont="1" applyBorder="1" applyAlignment="1">
      <alignment horizontal="justify" vertical="center"/>
    </xf>
    <xf numFmtId="0" fontId="13" fillId="0" borderId="30" xfId="0" applyFont="1" applyBorder="1" applyAlignment="1">
      <alignment horizontal="justify" vertical="center"/>
    </xf>
    <xf numFmtId="0" fontId="13" fillId="0" borderId="5" xfId="0" applyFont="1" applyBorder="1" applyAlignment="1">
      <alignment horizontal="justify" vertical="center"/>
    </xf>
    <xf numFmtId="0" fontId="13" fillId="0" borderId="0" xfId="0" applyFont="1" applyBorder="1" applyAlignment="1">
      <alignment horizontal="justify" vertical="center"/>
    </xf>
    <xf numFmtId="0" fontId="13" fillId="0" borderId="31" xfId="0" applyFont="1" applyBorder="1" applyAlignment="1">
      <alignment horizontal="justify" vertical="center"/>
    </xf>
    <xf numFmtId="0" fontId="13" fillId="0" borderId="32" xfId="0" applyFont="1" applyBorder="1" applyAlignment="1">
      <alignment horizontal="justify" vertical="center"/>
    </xf>
    <xf numFmtId="0" fontId="13" fillId="0" borderId="33" xfId="0" applyFont="1" applyBorder="1" applyAlignment="1">
      <alignment horizontal="justify" vertical="center"/>
    </xf>
    <xf numFmtId="0" fontId="13" fillId="0" borderId="34" xfId="0" applyFont="1" applyBorder="1" applyAlignment="1">
      <alignment horizontal="justify" vertical="center"/>
    </xf>
    <xf numFmtId="0" fontId="6" fillId="8" borderId="27"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8" borderId="8" xfId="0" applyFont="1" applyFill="1" applyBorder="1" applyAlignment="1">
      <alignment horizontal="left" vertical="center" wrapText="1"/>
    </xf>
    <xf numFmtId="0" fontId="17" fillId="5" borderId="8" xfId="0" applyFont="1" applyFill="1" applyBorder="1" applyAlignment="1">
      <alignment horizontal="center" vertical="center" wrapText="1"/>
    </xf>
    <xf numFmtId="0" fontId="6" fillId="8" borderId="25" xfId="0" applyFont="1" applyFill="1" applyBorder="1" applyAlignment="1">
      <alignment horizontal="center" vertical="center" wrapText="1"/>
    </xf>
    <xf numFmtId="0" fontId="6" fillId="8" borderId="21" xfId="0" applyFont="1" applyFill="1" applyBorder="1" applyAlignment="1">
      <alignment horizontal="center" vertical="center" wrapText="1"/>
    </xf>
    <xf numFmtId="0" fontId="6" fillId="8" borderId="69" xfId="0" applyFont="1" applyFill="1" applyBorder="1" applyAlignment="1">
      <alignment horizontal="center" vertical="center" wrapText="1"/>
    </xf>
    <xf numFmtId="0" fontId="6" fillId="8" borderId="22" xfId="0" applyFont="1" applyFill="1" applyBorder="1" applyAlignment="1">
      <alignment horizontal="center" vertical="center" wrapText="1"/>
    </xf>
  </cellXfs>
  <cellStyles count="4">
    <cellStyle name="Hipervínculo" xfId="1" builtinId="8"/>
    <cellStyle name="Hipervínculo 2"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2800" b="1" i="0" u="none" strike="noStrike" kern="1200" spc="70" baseline="0">
                <a:solidFill>
                  <a:srgbClr val="660066"/>
                </a:solidFill>
                <a:latin typeface="+mn-lt"/>
                <a:ea typeface="+mn-ea"/>
                <a:cs typeface="+mn-cs"/>
              </a:defRPr>
            </a:pPr>
            <a:r>
              <a:rPr lang="es-MX" sz="2800" b="1">
                <a:solidFill>
                  <a:srgbClr val="660066"/>
                </a:solidFill>
              </a:rPr>
              <a:t>MATRIZ DE PRIORIZACIÓN</a:t>
            </a:r>
          </a:p>
        </c:rich>
      </c:tx>
      <c:layout/>
      <c:overlay val="0"/>
      <c:spPr>
        <a:noFill/>
        <a:ln>
          <a:noFill/>
        </a:ln>
        <a:effectLst/>
      </c:spPr>
    </c:title>
    <c:autoTitleDeleted val="0"/>
    <c:plotArea>
      <c:layout/>
      <c:scatterChart>
        <c:scatterStyle val="lineMarker"/>
        <c:varyColors val="0"/>
        <c:ser>
          <c:idx val="0"/>
          <c:order val="0"/>
          <c:spPr>
            <a:ln w="25400">
              <a:noFill/>
            </a:ln>
            <a:effectLst/>
          </c:spPr>
          <c:marker>
            <c:symbol val="circle"/>
            <c:size val="5"/>
            <c:spPr>
              <a:solidFill>
                <a:schemeClr val="accent4"/>
              </a:solidFill>
              <a:ln w="161925" cap="flat" cmpd="sng" algn="ctr">
                <a:solidFill>
                  <a:schemeClr val="accent4"/>
                </a:solidFill>
                <a:round/>
              </a:ln>
              <a:effectLst/>
            </c:spPr>
          </c:marker>
          <c:dLbls>
            <c:dLbl>
              <c:idx val="0"/>
              <c:layout/>
              <c:tx>
                <c:rich>
                  <a:bodyPr/>
                  <a:lstStyle/>
                  <a:p>
                    <a:fld id="{BCC95574-7FC6-4166-8DB7-E8BF4CC54426}" type="CELLRANGE">
                      <a:rPr lang="en-US"/>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
              <c:layout/>
              <c:tx>
                <c:rich>
                  <a:bodyPr/>
                  <a:lstStyle/>
                  <a:p>
                    <a:fld id="{6DA77EC5-0BF1-465D-8FB4-57F36FD454E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C753A359-42D4-4D35-B1C6-6901E162D59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4959C11A-96C8-4B5D-9C85-AAF949F74C8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426B85CB-47DD-4793-92FF-160F071E5D1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0C97B610-D7C2-4777-A185-BA30906EB8D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6358C271-A419-42E5-B470-DA2F6C9BC96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23DE8D32-C99F-47A9-BA59-846512754CF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91E0C6DC-A72B-4787-B7A1-D635B99E1A0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8A715B11-1FE8-4DFF-9020-F37FB3866D7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BDB5A7BB-67B4-4831-9EEB-B708AD935F3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768935B0-3817-40CB-894D-E5900F676FD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A81EFE43-34ED-44B6-9301-425549DCA4B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C9D3C63F-6FCB-422E-94FB-9A34E78AD2F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4080F5E7-3C58-48E5-A2FF-65BD0BCD6B4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94DCF138-F498-41FB-BEDF-8459A09D98F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34F6065A-CF05-4A5E-9E12-E171D4EA946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
              <c:layout/>
              <c:tx>
                <c:rich>
                  <a:bodyPr/>
                  <a:lstStyle/>
                  <a:p>
                    <a:fld id="{E3BF06CA-BB17-4522-8ABB-20A5148595B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
              <c:layout/>
              <c:tx>
                <c:rich>
                  <a:bodyPr/>
                  <a:lstStyle/>
                  <a:p>
                    <a:fld id="{482A7EB3-1ACB-426B-962F-27C4C406B12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
              <c:layout/>
              <c:tx>
                <c:rich>
                  <a:bodyPr/>
                  <a:lstStyle/>
                  <a:p>
                    <a:fld id="{67EDF39E-518F-4433-A207-63274B639BD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
              <c:layout/>
              <c:tx>
                <c:rich>
                  <a:bodyPr/>
                  <a:lstStyle/>
                  <a:p>
                    <a:fld id="{44A3701B-223C-4E84-A3F0-4F6AD01B1A8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
              <c:layout/>
              <c:tx>
                <c:rich>
                  <a:bodyPr/>
                  <a:lstStyle/>
                  <a:p>
                    <a:fld id="{DEB7E395-9923-4ED0-9187-BB116E709E6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
              <c:layout/>
              <c:tx>
                <c:rich>
                  <a:bodyPr/>
                  <a:lstStyle/>
                  <a:p>
                    <a:fld id="{3FE4C2D4-C9F2-40DE-9F6B-42DCA838111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
              <c:layout/>
              <c:tx>
                <c:rich>
                  <a:bodyPr/>
                  <a:lstStyle/>
                  <a:p>
                    <a:fld id="{385025DD-FEB4-405D-91B0-51F86F003DC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
              <c:layout/>
              <c:tx>
                <c:rich>
                  <a:bodyPr/>
                  <a:lstStyle/>
                  <a:p>
                    <a:fld id="{1E4EB1D8-A4C1-4117-9175-E41FAFA91C0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
              <c:layout/>
              <c:tx>
                <c:rich>
                  <a:bodyPr/>
                  <a:lstStyle/>
                  <a:p>
                    <a:fld id="{57469B04-F2E9-4547-B857-6F71E79E285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
              <c:layout/>
              <c:tx>
                <c:rich>
                  <a:bodyPr/>
                  <a:lstStyle/>
                  <a:p>
                    <a:fld id="{CEAB4582-7DA5-4511-AB57-59244741391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
              <c:layout/>
              <c:tx>
                <c:rich>
                  <a:bodyPr/>
                  <a:lstStyle/>
                  <a:p>
                    <a:fld id="{E643296B-9475-4D2F-8B50-304FCB22C0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
              <c:layout/>
              <c:tx>
                <c:rich>
                  <a:bodyPr/>
                  <a:lstStyle/>
                  <a:p>
                    <a:fld id="{287D4BF2-7622-4E1E-B276-2388043DCC9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
              <c:layout/>
              <c:tx>
                <c:rich>
                  <a:bodyPr/>
                  <a:lstStyle/>
                  <a:p>
                    <a:fld id="{2B54FCD4-E428-465D-93E3-3E147B70EE7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
              <c:layout/>
              <c:tx>
                <c:rich>
                  <a:bodyPr/>
                  <a:lstStyle/>
                  <a:p>
                    <a:fld id="{B0920653-1399-449F-A5C6-1DED9DCD4A1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
              <c:layout/>
              <c:tx>
                <c:rich>
                  <a:bodyPr/>
                  <a:lstStyle/>
                  <a:p>
                    <a:fld id="{BB9E1DDE-4185-4BA2-94CD-25C5032598A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
              <c:layout/>
              <c:tx>
                <c:rich>
                  <a:bodyPr/>
                  <a:lstStyle/>
                  <a:p>
                    <a:fld id="{38CE91B8-BEFC-4809-BAE0-526EF5735FB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
              <c:layout/>
              <c:tx>
                <c:rich>
                  <a:bodyPr/>
                  <a:lstStyle/>
                  <a:p>
                    <a:fld id="{A6B18FBF-656D-4203-A188-D0AE7C9681E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
              <c:layout/>
              <c:tx>
                <c:rich>
                  <a:bodyPr/>
                  <a:lstStyle/>
                  <a:p>
                    <a:fld id="{441390F3-F64F-4E26-8E60-3903B694791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
              <c:layout/>
              <c:tx>
                <c:rich>
                  <a:bodyPr/>
                  <a:lstStyle/>
                  <a:p>
                    <a:fld id="{F7C945B7-FD3D-41C3-B652-8EC6844758E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
              <c:layout/>
              <c:tx>
                <c:rich>
                  <a:bodyPr/>
                  <a:lstStyle/>
                  <a:p>
                    <a:fld id="{E3EDC20D-FA67-426A-A4D9-8789C1CB833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
              <c:layout/>
              <c:tx>
                <c:rich>
                  <a:bodyPr/>
                  <a:lstStyle/>
                  <a:p>
                    <a:fld id="{7224C7CB-681C-4DA0-9618-CC3272ED829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
              <c:layout/>
              <c:tx>
                <c:rich>
                  <a:bodyPr/>
                  <a:lstStyle/>
                  <a:p>
                    <a:fld id="{284C8A28-F3B9-4BB1-A931-6E95AF0F929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
              <c:layout/>
              <c:tx>
                <c:rich>
                  <a:bodyPr/>
                  <a:lstStyle/>
                  <a:p>
                    <a:fld id="{C7A88060-13FB-4E90-9C0B-866467280BB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
              <c:layout/>
              <c:tx>
                <c:rich>
                  <a:bodyPr/>
                  <a:lstStyle/>
                  <a:p>
                    <a:fld id="{F83C4B82-331D-4CC7-B242-155EA59D784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
              <c:layout/>
              <c:tx>
                <c:rich>
                  <a:bodyPr/>
                  <a:lstStyle/>
                  <a:p>
                    <a:fld id="{7325365D-1154-4681-9265-AF6F700A286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
              <c:layout/>
              <c:tx>
                <c:rich>
                  <a:bodyPr/>
                  <a:lstStyle/>
                  <a:p>
                    <a:fld id="{AFDB1BE4-1E1F-4646-8574-583A93EC6FE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
              <c:layout/>
              <c:tx>
                <c:rich>
                  <a:bodyPr/>
                  <a:lstStyle/>
                  <a:p>
                    <a:fld id="{8AF7853A-5DE9-4F66-BDF1-EC6BD0FC580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
              <c:layout/>
              <c:tx>
                <c:rich>
                  <a:bodyPr/>
                  <a:lstStyle/>
                  <a:p>
                    <a:fld id="{2083E340-8D97-4B27-9739-B45B07C0550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
              <c:layout/>
              <c:tx>
                <c:rich>
                  <a:bodyPr/>
                  <a:lstStyle/>
                  <a:p>
                    <a:fld id="{9446FA54-FE2D-4F21-8842-028F4B892F0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
              <c:layout/>
              <c:tx>
                <c:rich>
                  <a:bodyPr/>
                  <a:lstStyle/>
                  <a:p>
                    <a:fld id="{7FFC42B6-38D1-4392-94C7-CC6615BA979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
              <c:layout/>
              <c:tx>
                <c:rich>
                  <a:bodyPr/>
                  <a:lstStyle/>
                  <a:p>
                    <a:fld id="{FB7BEF49-206D-4632-AC36-10342FC341C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
              <c:layout/>
              <c:tx>
                <c:rich>
                  <a:bodyPr/>
                  <a:lstStyle/>
                  <a:p>
                    <a:fld id="{411E417D-F140-4224-8695-352F77FD521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
              <c:layout/>
              <c:tx>
                <c:rich>
                  <a:bodyPr/>
                  <a:lstStyle/>
                  <a:p>
                    <a:fld id="{09234AD9-FC2F-44AD-94C7-3290B8B27FE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
              <c:layout/>
              <c:tx>
                <c:rich>
                  <a:bodyPr/>
                  <a:lstStyle/>
                  <a:p>
                    <a:fld id="{C03D9395-73A0-447D-B030-F30F4C647FA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
              <c:layout/>
              <c:tx>
                <c:rich>
                  <a:bodyPr/>
                  <a:lstStyle/>
                  <a:p>
                    <a:fld id="{4AF61086-90ED-48BC-A6C9-E76789DD654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
              <c:layout/>
              <c:tx>
                <c:rich>
                  <a:bodyPr/>
                  <a:lstStyle/>
                  <a:p>
                    <a:fld id="{21FFDA0F-91C5-4D96-BE46-1148AA4667B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
              <c:layout/>
              <c:tx>
                <c:rich>
                  <a:bodyPr/>
                  <a:lstStyle/>
                  <a:p>
                    <a:fld id="{709E4A9E-C5D9-4373-9548-A5AE76FE6F6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
              <c:layout/>
              <c:tx>
                <c:rich>
                  <a:bodyPr/>
                  <a:lstStyle/>
                  <a:p>
                    <a:fld id="{7DC5BAA3-AD35-41A8-B141-1CF7ADE4C74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
              <c:layout/>
              <c:tx>
                <c:rich>
                  <a:bodyPr/>
                  <a:lstStyle/>
                  <a:p>
                    <a:fld id="{8056038C-2E43-4650-BC6B-7B5F6540E93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
              <c:layout/>
              <c:tx>
                <c:rich>
                  <a:bodyPr/>
                  <a:lstStyle/>
                  <a:p>
                    <a:fld id="{DBE6455D-50F4-4D0F-9E8B-457F1795E71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
              <c:layout/>
              <c:tx>
                <c:rich>
                  <a:bodyPr/>
                  <a:lstStyle/>
                  <a:p>
                    <a:fld id="{C83B8681-67A1-41A8-BC70-9C4B15A3F19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
              <c:layout/>
              <c:tx>
                <c:rich>
                  <a:bodyPr/>
                  <a:lstStyle/>
                  <a:p>
                    <a:fld id="{BC769ED6-606E-4B5A-A0C7-4D7FF846943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
              <c:layout/>
              <c:tx>
                <c:rich>
                  <a:bodyPr/>
                  <a:lstStyle/>
                  <a:p>
                    <a:fld id="{6365D2BF-E63C-4E9A-AB86-71462D5E310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
              <c:layout/>
              <c:tx>
                <c:rich>
                  <a:bodyPr/>
                  <a:lstStyle/>
                  <a:p>
                    <a:fld id="{56803061-7E6B-4C7E-AFB4-E2BC9537C25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
              <c:layout/>
              <c:tx>
                <c:rich>
                  <a:bodyPr/>
                  <a:lstStyle/>
                  <a:p>
                    <a:fld id="{DA4CA13A-D523-4A55-A0E8-FA9596A3179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
              <c:layout/>
              <c:tx>
                <c:rich>
                  <a:bodyPr/>
                  <a:lstStyle/>
                  <a:p>
                    <a:fld id="{D1035293-E693-4E06-9643-8F038652E31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
              <c:layout/>
              <c:tx>
                <c:rich>
                  <a:bodyPr/>
                  <a:lstStyle/>
                  <a:p>
                    <a:fld id="{66F072F6-C0CE-4B2C-983B-F0C3702116C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
              <c:layout/>
              <c:tx>
                <c:rich>
                  <a:bodyPr/>
                  <a:lstStyle/>
                  <a:p>
                    <a:fld id="{0E6EA63E-4850-4893-9D3D-59E12148405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
              <c:layout/>
              <c:tx>
                <c:rich>
                  <a:bodyPr/>
                  <a:lstStyle/>
                  <a:p>
                    <a:fld id="{D951CFD6-87D1-42B2-97EF-024BD30BEAD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
              <c:layout/>
              <c:tx>
                <c:rich>
                  <a:bodyPr/>
                  <a:lstStyle/>
                  <a:p>
                    <a:fld id="{787555A6-D499-43E2-A221-A7418417DA2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
              <c:layout/>
              <c:tx>
                <c:rich>
                  <a:bodyPr/>
                  <a:lstStyle/>
                  <a:p>
                    <a:fld id="{DEDF7871-FC7F-4984-AFA0-BE8C84A4091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
              <c:layout/>
              <c:tx>
                <c:rich>
                  <a:bodyPr/>
                  <a:lstStyle/>
                  <a:p>
                    <a:fld id="{033C4A04-653B-4B75-8D9D-4628CB5AFAE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
              <c:layout/>
              <c:tx>
                <c:rich>
                  <a:bodyPr/>
                  <a:lstStyle/>
                  <a:p>
                    <a:fld id="{B141D769-4A10-4E01-9200-C970482E940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
              <c:layout/>
              <c:tx>
                <c:rich>
                  <a:bodyPr/>
                  <a:lstStyle/>
                  <a:p>
                    <a:fld id="{8100D8D6-D16E-48E4-971C-6417549B59C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
              <c:layout/>
              <c:tx>
                <c:rich>
                  <a:bodyPr/>
                  <a:lstStyle/>
                  <a:p>
                    <a:fld id="{755C5A76-6DE7-4E1C-A1AE-7E101DE0853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
              <c:layout/>
              <c:tx>
                <c:rich>
                  <a:bodyPr/>
                  <a:lstStyle/>
                  <a:p>
                    <a:fld id="{9C992FB0-E51D-471C-BD4F-D74F49778E3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
              <c:layout/>
              <c:tx>
                <c:rich>
                  <a:bodyPr/>
                  <a:lstStyle/>
                  <a:p>
                    <a:fld id="{6B17DD34-2BEE-498B-B9FC-8906862B90B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
              <c:layout/>
              <c:tx>
                <c:rich>
                  <a:bodyPr/>
                  <a:lstStyle/>
                  <a:p>
                    <a:fld id="{1C323D20-C658-4CFA-9E19-1C700B75442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
              <c:layout/>
              <c:tx>
                <c:rich>
                  <a:bodyPr/>
                  <a:lstStyle/>
                  <a:p>
                    <a:fld id="{1A602F96-84EA-4DFE-82E5-64133D1C975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
              <c:layout/>
              <c:tx>
                <c:rich>
                  <a:bodyPr/>
                  <a:lstStyle/>
                  <a:p>
                    <a:fld id="{153C9CBE-86E9-457A-A92E-87220FCB74A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
              <c:layout/>
              <c:tx>
                <c:rich>
                  <a:bodyPr/>
                  <a:lstStyle/>
                  <a:p>
                    <a:fld id="{5C7E1EB0-C591-44C6-9DB6-27CD552C2F6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
              <c:layout/>
              <c:tx>
                <c:rich>
                  <a:bodyPr/>
                  <a:lstStyle/>
                  <a:p>
                    <a:fld id="{F2FEC786-7B76-47AD-B842-7A91C9494B7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
              <c:layout/>
              <c:tx>
                <c:rich>
                  <a:bodyPr/>
                  <a:lstStyle/>
                  <a:p>
                    <a:fld id="{899433F0-AFD9-4AD2-AED6-57137657C50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0"/>
              <c:layout/>
              <c:tx>
                <c:rich>
                  <a:bodyPr/>
                  <a:lstStyle/>
                  <a:p>
                    <a:fld id="{72CCE2DF-7AE5-400F-88BA-8CA94EC7280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1"/>
              <c:layout/>
              <c:tx>
                <c:rich>
                  <a:bodyPr/>
                  <a:lstStyle/>
                  <a:p>
                    <a:fld id="{C8C2B169-9EE1-40E7-9558-797CC05C5F2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2"/>
              <c:layout/>
              <c:tx>
                <c:rich>
                  <a:bodyPr/>
                  <a:lstStyle/>
                  <a:p>
                    <a:fld id="{3A6F4451-437B-403F-B1AA-2FADEA4D58A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3"/>
              <c:layout/>
              <c:tx>
                <c:rich>
                  <a:bodyPr/>
                  <a:lstStyle/>
                  <a:p>
                    <a:fld id="{770F2198-34A8-4C22-B179-820A26F24FE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4"/>
              <c:layout/>
              <c:tx>
                <c:rich>
                  <a:bodyPr/>
                  <a:lstStyle/>
                  <a:p>
                    <a:fld id="{961FA974-622A-4303-B9DE-C66348592A1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5"/>
              <c:layout/>
              <c:tx>
                <c:rich>
                  <a:bodyPr/>
                  <a:lstStyle/>
                  <a:p>
                    <a:fld id="{4EDF8E24-C220-43CD-BBB1-022E7C9B286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6"/>
              <c:layout/>
              <c:tx>
                <c:rich>
                  <a:bodyPr/>
                  <a:lstStyle/>
                  <a:p>
                    <a:fld id="{08DFE9B5-A11B-4CA0-B0EE-4058AF81FAF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7"/>
              <c:layout/>
              <c:tx>
                <c:rich>
                  <a:bodyPr/>
                  <a:lstStyle/>
                  <a:p>
                    <a:fld id="{40610E95-8044-425A-9B39-70A013A125E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8"/>
              <c:layout/>
              <c:tx>
                <c:rich>
                  <a:bodyPr/>
                  <a:lstStyle/>
                  <a:p>
                    <a:fld id="{3EFC34C2-2829-4F4B-BD91-F7E531BF65E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9"/>
              <c:layout/>
              <c:tx>
                <c:rich>
                  <a:bodyPr/>
                  <a:lstStyle/>
                  <a:p>
                    <a:fld id="{27BBB7AC-34C3-4E30-84EF-9732D81E139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0"/>
              <c:layout/>
              <c:tx>
                <c:rich>
                  <a:bodyPr/>
                  <a:lstStyle/>
                  <a:p>
                    <a:fld id="{EFA988AB-D2C3-4827-8397-5E623DC27E9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1"/>
              <c:layout/>
              <c:tx>
                <c:rich>
                  <a:bodyPr/>
                  <a:lstStyle/>
                  <a:p>
                    <a:fld id="{94A981A3-0B49-4BA9-B349-3F9EAD5A82B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2"/>
              <c:layout/>
              <c:tx>
                <c:rich>
                  <a:bodyPr/>
                  <a:lstStyle/>
                  <a:p>
                    <a:fld id="{82E57E46-8AED-40B7-9A1D-9042DA8C1E1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3"/>
              <c:layout/>
              <c:tx>
                <c:rich>
                  <a:bodyPr/>
                  <a:lstStyle/>
                  <a:p>
                    <a:fld id="{B049BB0A-6EB4-40B3-8A69-06A3236A9E0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4"/>
              <c:layout/>
              <c:tx>
                <c:rich>
                  <a:bodyPr/>
                  <a:lstStyle/>
                  <a:p>
                    <a:fld id="{7B82311F-A78C-443B-83D4-EB38CE5E63C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5"/>
              <c:layout/>
              <c:tx>
                <c:rich>
                  <a:bodyPr/>
                  <a:lstStyle/>
                  <a:p>
                    <a:fld id="{0856A082-7CC6-4654-997C-0C0A198F793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6"/>
              <c:layout/>
              <c:tx>
                <c:rich>
                  <a:bodyPr/>
                  <a:lstStyle/>
                  <a:p>
                    <a:fld id="{31333A61-6ED7-422B-BCF4-0E7B5302F5E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7"/>
              <c:layout/>
              <c:tx>
                <c:rich>
                  <a:bodyPr/>
                  <a:lstStyle/>
                  <a:p>
                    <a:fld id="{B29F994A-CA44-4CF5-AB16-5C934E6D6D0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8"/>
              <c:layout/>
              <c:tx>
                <c:rich>
                  <a:bodyPr/>
                  <a:lstStyle/>
                  <a:p>
                    <a:fld id="{ECBE5705-CA28-4357-BB5C-14702E1DF33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9"/>
              <c:layout/>
              <c:tx>
                <c:rich>
                  <a:bodyPr/>
                  <a:lstStyle/>
                  <a:p>
                    <a:fld id="{91975443-B17F-4E6E-A242-330759BFD67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0"/>
              <c:layout/>
              <c:tx>
                <c:rich>
                  <a:bodyPr/>
                  <a:lstStyle/>
                  <a:p>
                    <a:fld id="{8A831F96-AC88-4A4C-8E5C-072FE51A974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1"/>
              <c:layout/>
              <c:tx>
                <c:rich>
                  <a:bodyPr/>
                  <a:lstStyle/>
                  <a:p>
                    <a:fld id="{FA7D788C-DD72-4E81-8D29-1C56EAE0E65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2"/>
              <c:layout/>
              <c:tx>
                <c:rich>
                  <a:bodyPr/>
                  <a:lstStyle/>
                  <a:p>
                    <a:fld id="{62A5BEF8-92C5-4420-AD78-F7EF0C52917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3"/>
              <c:layout/>
              <c:tx>
                <c:rich>
                  <a:bodyPr/>
                  <a:lstStyle/>
                  <a:p>
                    <a:fld id="{5429A8C9-4764-4400-8A5B-BBB17A2CEC5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4"/>
              <c:layout/>
              <c:tx>
                <c:rich>
                  <a:bodyPr/>
                  <a:lstStyle/>
                  <a:p>
                    <a:fld id="{9B9956C5-0EA4-4BFE-9076-7167A15995D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5"/>
              <c:layout/>
              <c:tx>
                <c:rich>
                  <a:bodyPr/>
                  <a:lstStyle/>
                  <a:p>
                    <a:fld id="{8B60984B-CF44-4F8F-8933-EA1E7877487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6"/>
              <c:layout/>
              <c:tx>
                <c:rich>
                  <a:bodyPr/>
                  <a:lstStyle/>
                  <a:p>
                    <a:fld id="{985EA94B-3B48-4715-95F5-A258B59D8E2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7"/>
              <c:layout/>
              <c:tx>
                <c:rich>
                  <a:bodyPr/>
                  <a:lstStyle/>
                  <a:p>
                    <a:fld id="{2F717F20-9898-4E5C-9A4A-4833EA2CEDE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8"/>
              <c:layout/>
              <c:tx>
                <c:rich>
                  <a:bodyPr/>
                  <a:lstStyle/>
                  <a:p>
                    <a:fld id="{0F4A1D20-AC5D-471E-8609-EEFAFA477C3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9"/>
              <c:layout/>
              <c:tx>
                <c:rich>
                  <a:bodyPr/>
                  <a:lstStyle/>
                  <a:p>
                    <a:fld id="{2365CDDD-263A-456A-99FD-6587526F6B1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0"/>
              <c:layout/>
              <c:tx>
                <c:rich>
                  <a:bodyPr/>
                  <a:lstStyle/>
                  <a:p>
                    <a:fld id="{3FA3AB1B-8B72-4BC0-A6FA-A011ABF78F2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1"/>
              <c:layout/>
              <c:tx>
                <c:rich>
                  <a:bodyPr/>
                  <a:lstStyle/>
                  <a:p>
                    <a:fld id="{F236ABF4-867E-4C0D-A03A-2B783F017A6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2"/>
              <c:layout/>
              <c:tx>
                <c:rich>
                  <a:bodyPr/>
                  <a:lstStyle/>
                  <a:p>
                    <a:fld id="{94B056B5-0F3E-4C3D-95E9-BE16ADF7FF7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3"/>
              <c:layout/>
              <c:tx>
                <c:rich>
                  <a:bodyPr/>
                  <a:lstStyle/>
                  <a:p>
                    <a:fld id="{726C74AD-BA62-40D7-B707-E9851A1536B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4"/>
              <c:layout/>
              <c:tx>
                <c:rich>
                  <a:bodyPr/>
                  <a:lstStyle/>
                  <a:p>
                    <a:fld id="{0C0CA2D1-7528-43EC-AFC0-C42D14A01BD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5"/>
              <c:layout/>
              <c:tx>
                <c:rich>
                  <a:bodyPr/>
                  <a:lstStyle/>
                  <a:p>
                    <a:fld id="{1D3605F2-721E-4321-BD76-04B430E33AF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6"/>
              <c:layout/>
              <c:tx>
                <c:rich>
                  <a:bodyPr/>
                  <a:lstStyle/>
                  <a:p>
                    <a:fld id="{762C26B9-5C22-4901-B2CD-CA180134CB3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7"/>
              <c:layout/>
              <c:tx>
                <c:rich>
                  <a:bodyPr/>
                  <a:lstStyle/>
                  <a:p>
                    <a:fld id="{6656240A-6E6B-47EB-B134-E017C9A4113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8"/>
              <c:layout/>
              <c:tx>
                <c:rich>
                  <a:bodyPr/>
                  <a:lstStyle/>
                  <a:p>
                    <a:fld id="{1B75D8F9-3A89-4B60-903E-2953132237F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9"/>
              <c:layout/>
              <c:tx>
                <c:rich>
                  <a:bodyPr/>
                  <a:lstStyle/>
                  <a:p>
                    <a:fld id="{848BC990-5E18-43BB-9911-37563621007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0"/>
              <c:layout/>
              <c:tx>
                <c:rich>
                  <a:bodyPr/>
                  <a:lstStyle/>
                  <a:p>
                    <a:fld id="{F0044270-0915-4A90-B410-49C9C51D16B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1"/>
              <c:layout/>
              <c:tx>
                <c:rich>
                  <a:bodyPr/>
                  <a:lstStyle/>
                  <a:p>
                    <a:fld id="{870C0F18-0B50-4E25-A969-0CF65D45C38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2"/>
              <c:layout/>
              <c:tx>
                <c:rich>
                  <a:bodyPr/>
                  <a:lstStyle/>
                  <a:p>
                    <a:fld id="{F63A42AD-8997-42F6-BB93-995FD3693D6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3"/>
              <c:layout/>
              <c:tx>
                <c:rich>
                  <a:bodyPr/>
                  <a:lstStyle/>
                  <a:p>
                    <a:fld id="{C86A46E3-D3FA-4228-8E1B-9639AB3E4C3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4"/>
              <c:layout/>
              <c:tx>
                <c:rich>
                  <a:bodyPr/>
                  <a:lstStyle/>
                  <a:p>
                    <a:fld id="{A4E12357-CB8D-440A-8BC8-868823E1CAA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5"/>
              <c:layout/>
              <c:tx>
                <c:rich>
                  <a:bodyPr/>
                  <a:lstStyle/>
                  <a:p>
                    <a:fld id="{9195BF39-E2F5-4422-BBEE-C0EE6FD047B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6"/>
              <c:layout/>
              <c:tx>
                <c:rich>
                  <a:bodyPr/>
                  <a:lstStyle/>
                  <a:p>
                    <a:fld id="{B08421E6-359B-44C1-9C6C-B8A2A764BEF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7"/>
              <c:layout/>
              <c:tx>
                <c:rich>
                  <a:bodyPr/>
                  <a:lstStyle/>
                  <a:p>
                    <a:fld id="{1A878911-6A80-4209-8431-0C124E7E787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8"/>
              <c:layout/>
              <c:tx>
                <c:rich>
                  <a:bodyPr/>
                  <a:lstStyle/>
                  <a:p>
                    <a:fld id="{8A6ADB28-5E55-413A-B44F-D81E2452AF0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9"/>
              <c:layout/>
              <c:tx>
                <c:rich>
                  <a:bodyPr/>
                  <a:lstStyle/>
                  <a:p>
                    <a:fld id="{0EA0F20A-9FCE-44DC-B666-FEF5EDB1DCC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0"/>
              <c:layout/>
              <c:tx>
                <c:rich>
                  <a:bodyPr/>
                  <a:lstStyle/>
                  <a:p>
                    <a:fld id="{1F5CC4B3-EC02-4A3C-BE7D-00E9F8AC72A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1"/>
              <c:layout/>
              <c:tx>
                <c:rich>
                  <a:bodyPr/>
                  <a:lstStyle/>
                  <a:p>
                    <a:fld id="{6F4B2DD7-7926-4488-9DED-6FA45959286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2"/>
              <c:layout/>
              <c:tx>
                <c:rich>
                  <a:bodyPr/>
                  <a:lstStyle/>
                  <a:p>
                    <a:fld id="{DC9DEEA5-18E5-4395-99D4-AEDBDE42943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3"/>
              <c:layout/>
              <c:tx>
                <c:rich>
                  <a:bodyPr/>
                  <a:lstStyle/>
                  <a:p>
                    <a:fld id="{B7D2B6C5-1D11-4964-AE99-886C6DDE33B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4"/>
              <c:layout/>
              <c:tx>
                <c:rich>
                  <a:bodyPr/>
                  <a:lstStyle/>
                  <a:p>
                    <a:fld id="{2EB4D016-0042-4382-8437-DF2D43FD2F8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5"/>
              <c:layout/>
              <c:tx>
                <c:rich>
                  <a:bodyPr/>
                  <a:lstStyle/>
                  <a:p>
                    <a:fld id="{BB148A87-15C3-4A88-AB73-22FF343D778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6"/>
              <c:layout/>
              <c:tx>
                <c:rich>
                  <a:bodyPr/>
                  <a:lstStyle/>
                  <a:p>
                    <a:fld id="{39168ADB-4F21-49F4-A295-80FF029930D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7"/>
              <c:layout/>
              <c:tx>
                <c:rich>
                  <a:bodyPr/>
                  <a:lstStyle/>
                  <a:p>
                    <a:fld id="{1C0BC2FB-89B1-457D-A9BC-67169091F0B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8"/>
              <c:layout/>
              <c:tx>
                <c:rich>
                  <a:bodyPr/>
                  <a:lstStyle/>
                  <a:p>
                    <a:fld id="{BA3A9D66-033E-4323-A740-DC34511AC81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9"/>
              <c:layout/>
              <c:tx>
                <c:rich>
                  <a:bodyPr/>
                  <a:lstStyle/>
                  <a:p>
                    <a:fld id="{CB2FB145-12C0-444E-929C-77A4A2C8D12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0"/>
              <c:layout/>
              <c:tx>
                <c:rich>
                  <a:bodyPr/>
                  <a:lstStyle/>
                  <a:p>
                    <a:fld id="{1FD05EE5-DEC4-4415-8FA4-1A39CD5A1F2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1"/>
              <c:layout/>
              <c:tx>
                <c:rich>
                  <a:bodyPr/>
                  <a:lstStyle/>
                  <a:p>
                    <a:fld id="{D5DD29F8-2E38-4BFA-87F1-DD50171DE35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2"/>
              <c:layout/>
              <c:tx>
                <c:rich>
                  <a:bodyPr/>
                  <a:lstStyle/>
                  <a:p>
                    <a:fld id="{B02B01C5-9373-4255-8CB0-8CC4CEB2956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3"/>
              <c:layout/>
              <c:tx>
                <c:rich>
                  <a:bodyPr/>
                  <a:lstStyle/>
                  <a:p>
                    <a:fld id="{4B97C414-C4AB-4CD1-8960-26CEDF8D8E4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4"/>
              <c:layout/>
              <c:tx>
                <c:rich>
                  <a:bodyPr/>
                  <a:lstStyle/>
                  <a:p>
                    <a:fld id="{014F34A8-4C7F-49DF-A9F5-0CBF4A4AF4F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5"/>
              <c:layout/>
              <c:tx>
                <c:rich>
                  <a:bodyPr/>
                  <a:lstStyle/>
                  <a:p>
                    <a:fld id="{946D395D-3549-4A94-AFA5-6D1CB6F1BBF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6"/>
              <c:layout/>
              <c:tx>
                <c:rich>
                  <a:bodyPr/>
                  <a:lstStyle/>
                  <a:p>
                    <a:fld id="{C5FCD6AC-EAFC-4BCF-9824-66C6D3B9DA7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7"/>
              <c:layout/>
              <c:tx>
                <c:rich>
                  <a:bodyPr/>
                  <a:lstStyle/>
                  <a:p>
                    <a:fld id="{1E705659-E91C-435C-8765-35A72B9BB37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8"/>
              <c:layout/>
              <c:tx>
                <c:rich>
                  <a:bodyPr/>
                  <a:lstStyle/>
                  <a:p>
                    <a:fld id="{43A7FCE3-1CEB-4C77-AF5D-19A6B63DFB8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9"/>
              <c:layout/>
              <c:tx>
                <c:rich>
                  <a:bodyPr/>
                  <a:lstStyle/>
                  <a:p>
                    <a:fld id="{C3DC743C-79C5-432D-8DEF-70352F84B43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0"/>
              <c:layout/>
              <c:tx>
                <c:rich>
                  <a:bodyPr/>
                  <a:lstStyle/>
                  <a:p>
                    <a:fld id="{02454647-0B34-46E6-A1AC-1C883464566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1"/>
              <c:layout/>
              <c:tx>
                <c:rich>
                  <a:bodyPr/>
                  <a:lstStyle/>
                  <a:p>
                    <a:fld id="{CDDBD280-B1E2-4009-B6FE-98F713DC06C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2"/>
              <c:layout/>
              <c:tx>
                <c:rich>
                  <a:bodyPr/>
                  <a:lstStyle/>
                  <a:p>
                    <a:fld id="{10CE0F0C-189A-4BB2-A65E-3F59890B2C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3"/>
              <c:layout/>
              <c:tx>
                <c:rich>
                  <a:bodyPr/>
                  <a:lstStyle/>
                  <a:p>
                    <a:fld id="{D69A4169-3025-4E82-B335-D7AA041B38D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4"/>
              <c:layout/>
              <c:tx>
                <c:rich>
                  <a:bodyPr/>
                  <a:lstStyle/>
                  <a:p>
                    <a:fld id="{1BD18CEA-0650-4225-B035-5C86E5825FB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5"/>
              <c:layout/>
              <c:tx>
                <c:rich>
                  <a:bodyPr/>
                  <a:lstStyle/>
                  <a:p>
                    <a:fld id="{5703694F-A30A-433D-9C3D-FB5EC5A05A4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6"/>
              <c:layout/>
              <c:tx>
                <c:rich>
                  <a:bodyPr/>
                  <a:lstStyle/>
                  <a:p>
                    <a:fld id="{FC163A99-A2DD-40CD-B962-0832347C775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7"/>
              <c:layout/>
              <c:tx>
                <c:rich>
                  <a:bodyPr/>
                  <a:lstStyle/>
                  <a:p>
                    <a:fld id="{BE659467-3FB1-4FF7-9EDB-A325D133FE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8"/>
              <c:layout/>
              <c:tx>
                <c:rich>
                  <a:bodyPr/>
                  <a:lstStyle/>
                  <a:p>
                    <a:fld id="{C92E7347-3BC0-447F-BAC8-42D532D183F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9"/>
              <c:layout/>
              <c:tx>
                <c:rich>
                  <a:bodyPr/>
                  <a:lstStyle/>
                  <a:p>
                    <a:fld id="{607CF884-09F2-4570-BA52-91288039EBB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0"/>
              <c:layout/>
              <c:tx>
                <c:rich>
                  <a:bodyPr/>
                  <a:lstStyle/>
                  <a:p>
                    <a:fld id="{D331B0D1-457E-48DB-8216-743E7A169DC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1"/>
              <c:layout/>
              <c:tx>
                <c:rich>
                  <a:bodyPr/>
                  <a:lstStyle/>
                  <a:p>
                    <a:fld id="{86B4F22E-DB95-43AA-AC8F-5D1CC0F6C34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2"/>
              <c:layout/>
              <c:tx>
                <c:rich>
                  <a:bodyPr/>
                  <a:lstStyle/>
                  <a:p>
                    <a:fld id="{E7D1CCBF-D559-4B30-BEF1-C971FE7D539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3"/>
              <c:layout/>
              <c:tx>
                <c:rich>
                  <a:bodyPr/>
                  <a:lstStyle/>
                  <a:p>
                    <a:fld id="{61ED08DB-72A1-4750-AFD0-90D11A3D57F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4"/>
              <c:layout/>
              <c:tx>
                <c:rich>
                  <a:bodyPr/>
                  <a:lstStyle/>
                  <a:p>
                    <a:fld id="{27122712-7001-4894-A761-1632BE722B5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5"/>
              <c:layout/>
              <c:tx>
                <c:rich>
                  <a:bodyPr/>
                  <a:lstStyle/>
                  <a:p>
                    <a:fld id="{CC49372E-3062-4D1E-A67F-151F0AA8F67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6"/>
              <c:layout/>
              <c:tx>
                <c:rich>
                  <a:bodyPr/>
                  <a:lstStyle/>
                  <a:p>
                    <a:fld id="{28150160-925D-4B6A-8E19-C4E781B36A5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7"/>
              <c:layout/>
              <c:tx>
                <c:rich>
                  <a:bodyPr/>
                  <a:lstStyle/>
                  <a:p>
                    <a:fld id="{59EB24BC-E337-4FAF-8B86-C2CB2A8845D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8"/>
              <c:layout/>
              <c:tx>
                <c:rich>
                  <a:bodyPr/>
                  <a:lstStyle/>
                  <a:p>
                    <a:fld id="{630133CF-C2C5-4970-A75F-4E0A82570C6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9"/>
              <c:layout/>
              <c:tx>
                <c:rich>
                  <a:bodyPr/>
                  <a:lstStyle/>
                  <a:p>
                    <a:fld id="{3B3B02AA-93BE-4E28-B934-148B2DDA5C1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0"/>
              <c:layout/>
              <c:tx>
                <c:rich>
                  <a:bodyPr/>
                  <a:lstStyle/>
                  <a:p>
                    <a:fld id="{F5B408CB-02F3-421A-8EB3-16A82B48504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1"/>
              <c:layout/>
              <c:tx>
                <c:rich>
                  <a:bodyPr/>
                  <a:lstStyle/>
                  <a:p>
                    <a:fld id="{11F67487-52BC-4E2C-B7A8-56E3514824C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2"/>
              <c:layout/>
              <c:tx>
                <c:rich>
                  <a:bodyPr/>
                  <a:lstStyle/>
                  <a:p>
                    <a:fld id="{B4D6A486-3C22-48DE-80D5-ECE8BFF6EE4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3"/>
              <c:layout/>
              <c:tx>
                <c:rich>
                  <a:bodyPr/>
                  <a:lstStyle/>
                  <a:p>
                    <a:fld id="{8DBE31DB-CA48-4713-8E41-0697AC56044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4"/>
              <c:layout/>
              <c:tx>
                <c:rich>
                  <a:bodyPr/>
                  <a:lstStyle/>
                  <a:p>
                    <a:fld id="{45541AA4-4026-4A20-A8EE-2A30BF284C9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5"/>
              <c:layout/>
              <c:tx>
                <c:rich>
                  <a:bodyPr/>
                  <a:lstStyle/>
                  <a:p>
                    <a:fld id="{EF55CC65-24A3-4ECB-97F8-C9FEAC36E19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6"/>
              <c:layout/>
              <c:tx>
                <c:rich>
                  <a:bodyPr/>
                  <a:lstStyle/>
                  <a:p>
                    <a:fld id="{B64FB628-87B4-496E-AB19-9C09F401565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7"/>
              <c:layout/>
              <c:tx>
                <c:rich>
                  <a:bodyPr/>
                  <a:lstStyle/>
                  <a:p>
                    <a:fld id="{D8DF1EB8-B99E-45D3-BDD3-B558670A299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8"/>
              <c:layout/>
              <c:tx>
                <c:rich>
                  <a:bodyPr/>
                  <a:lstStyle/>
                  <a:p>
                    <a:fld id="{C40FB222-8E50-4119-9BAF-F3F9D10726C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79"/>
              <c:layout/>
              <c:tx>
                <c:rich>
                  <a:bodyPr/>
                  <a:lstStyle/>
                  <a:p>
                    <a:fld id="{62742A95-D793-472E-87FC-2930D67943B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0"/>
              <c:layout/>
              <c:tx>
                <c:rich>
                  <a:bodyPr/>
                  <a:lstStyle/>
                  <a:p>
                    <a:fld id="{32F4ED88-E6AB-4B38-9A2A-B1B84FF3B96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1"/>
              <c:layout/>
              <c:tx>
                <c:rich>
                  <a:bodyPr/>
                  <a:lstStyle/>
                  <a:p>
                    <a:fld id="{EC502B6F-EABB-44AD-B66F-52192C00F4B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2"/>
              <c:layout/>
              <c:tx>
                <c:rich>
                  <a:bodyPr/>
                  <a:lstStyle/>
                  <a:p>
                    <a:fld id="{2BE2915D-EAEE-434E-AEE6-E7873AF5B5E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3"/>
              <c:layout/>
              <c:tx>
                <c:rich>
                  <a:bodyPr/>
                  <a:lstStyle/>
                  <a:p>
                    <a:fld id="{D5E080E2-3120-4203-B5BA-B70C1D11BDE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4"/>
              <c:layout/>
              <c:tx>
                <c:rich>
                  <a:bodyPr/>
                  <a:lstStyle/>
                  <a:p>
                    <a:fld id="{8DE9C661-C58D-497C-8858-DB7310E4549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5"/>
              <c:layout/>
              <c:tx>
                <c:rich>
                  <a:bodyPr/>
                  <a:lstStyle/>
                  <a:p>
                    <a:fld id="{2EC5BA51-C967-401F-B998-01EDBBA3CDA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6"/>
              <c:layout/>
              <c:tx>
                <c:rich>
                  <a:bodyPr/>
                  <a:lstStyle/>
                  <a:p>
                    <a:fld id="{FACA634B-E711-48E8-9B6D-8DA637D65DD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7"/>
              <c:layout/>
              <c:tx>
                <c:rich>
                  <a:bodyPr/>
                  <a:lstStyle/>
                  <a:p>
                    <a:fld id="{B5E0AD9B-D32E-4332-AF79-87C56DB0989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8"/>
              <c:layout/>
              <c:tx>
                <c:rich>
                  <a:bodyPr/>
                  <a:lstStyle/>
                  <a:p>
                    <a:fld id="{E0DBD7A0-6F37-4681-864E-6E8894D4503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89"/>
              <c:layout/>
              <c:tx>
                <c:rich>
                  <a:bodyPr/>
                  <a:lstStyle/>
                  <a:p>
                    <a:fld id="{69E52E28-60CB-464F-B379-FFC8731497D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0"/>
              <c:layout/>
              <c:tx>
                <c:rich>
                  <a:bodyPr/>
                  <a:lstStyle/>
                  <a:p>
                    <a:fld id="{847CBB2B-E628-4812-B540-B5FF057ABAC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1"/>
              <c:layout/>
              <c:tx>
                <c:rich>
                  <a:bodyPr/>
                  <a:lstStyle/>
                  <a:p>
                    <a:fld id="{C4431263-50F9-4EE5-AC14-3C2CC288BD7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2"/>
              <c:layout/>
              <c:tx>
                <c:rich>
                  <a:bodyPr/>
                  <a:lstStyle/>
                  <a:p>
                    <a:fld id="{EC005EE0-4215-4FF9-9767-B7601074085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3"/>
              <c:layout/>
              <c:tx>
                <c:rich>
                  <a:bodyPr/>
                  <a:lstStyle/>
                  <a:p>
                    <a:fld id="{22257A5A-4A11-42DA-8EB9-9A01857B2EF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4"/>
              <c:layout/>
              <c:tx>
                <c:rich>
                  <a:bodyPr/>
                  <a:lstStyle/>
                  <a:p>
                    <a:fld id="{EE27B3E2-F24D-498E-8C18-29EE727FD02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5"/>
              <c:layout/>
              <c:tx>
                <c:rich>
                  <a:bodyPr/>
                  <a:lstStyle/>
                  <a:p>
                    <a:fld id="{C93A42F0-01F8-4449-833D-9CCFD0D2B2A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6"/>
              <c:layout/>
              <c:tx>
                <c:rich>
                  <a:bodyPr/>
                  <a:lstStyle/>
                  <a:p>
                    <a:fld id="{EAA038F3-F69F-4088-B714-3DDAD0F543C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7"/>
              <c:layout/>
              <c:tx>
                <c:rich>
                  <a:bodyPr/>
                  <a:lstStyle/>
                  <a:p>
                    <a:fld id="{87CBC056-048E-4D95-BDA9-039CA4BB3A7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8"/>
              <c:layout/>
              <c:tx>
                <c:rich>
                  <a:bodyPr/>
                  <a:lstStyle/>
                  <a:p>
                    <a:fld id="{92C65731-5C02-4153-BE54-F9FDB7F6212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99"/>
              <c:layout/>
              <c:tx>
                <c:rich>
                  <a:bodyPr/>
                  <a:lstStyle/>
                  <a:p>
                    <a:fld id="{07BAB672-2EAB-4DFF-9AF9-B96B662BD2E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0"/>
              <c:layout/>
              <c:tx>
                <c:rich>
                  <a:bodyPr/>
                  <a:lstStyle/>
                  <a:p>
                    <a:fld id="{418269A2-F2C9-4C3A-8C4B-E27E5CFC938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1"/>
              <c:layout/>
              <c:tx>
                <c:rich>
                  <a:bodyPr/>
                  <a:lstStyle/>
                  <a:p>
                    <a:fld id="{D2561ADA-56D0-4E2C-A0BC-26D21A92170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2"/>
              <c:layout/>
              <c:tx>
                <c:rich>
                  <a:bodyPr/>
                  <a:lstStyle/>
                  <a:p>
                    <a:fld id="{D09A9C83-68D8-4D07-AABD-CF118ADB102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3"/>
              <c:layout/>
              <c:tx>
                <c:rich>
                  <a:bodyPr/>
                  <a:lstStyle/>
                  <a:p>
                    <a:fld id="{FA0684D3-A720-4848-B444-FC2F5055A16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4"/>
              <c:layout/>
              <c:tx>
                <c:rich>
                  <a:bodyPr/>
                  <a:lstStyle/>
                  <a:p>
                    <a:fld id="{9DD2F652-2700-461A-A538-125DD9420C1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5"/>
              <c:layout/>
              <c:tx>
                <c:rich>
                  <a:bodyPr/>
                  <a:lstStyle/>
                  <a:p>
                    <a:fld id="{EC23F05A-647E-49F8-8A13-FBC881B5FE5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6"/>
              <c:layout/>
              <c:tx>
                <c:rich>
                  <a:bodyPr/>
                  <a:lstStyle/>
                  <a:p>
                    <a:fld id="{871D777F-5B6E-4A31-B4BA-5520696D40F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7"/>
              <c:layout/>
              <c:tx>
                <c:rich>
                  <a:bodyPr/>
                  <a:lstStyle/>
                  <a:p>
                    <a:fld id="{31F067C1-80CB-4EA4-BFE6-C97E206541D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8"/>
              <c:layout/>
              <c:tx>
                <c:rich>
                  <a:bodyPr/>
                  <a:lstStyle/>
                  <a:p>
                    <a:fld id="{DE901046-1AF7-4AE2-BE72-CDEB13AF59D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09"/>
              <c:layout/>
              <c:tx>
                <c:rich>
                  <a:bodyPr/>
                  <a:lstStyle/>
                  <a:p>
                    <a:fld id="{37B8D29B-C8C5-4E9C-8B88-9420613688E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0"/>
              <c:layout/>
              <c:tx>
                <c:rich>
                  <a:bodyPr/>
                  <a:lstStyle/>
                  <a:p>
                    <a:fld id="{F0E5491D-66F2-4FF2-A571-15A1C356EE7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1"/>
              <c:layout/>
              <c:tx>
                <c:rich>
                  <a:bodyPr/>
                  <a:lstStyle/>
                  <a:p>
                    <a:fld id="{23C4FBC0-346D-4D45-BD99-F9966C60ED8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2"/>
              <c:layout/>
              <c:tx>
                <c:rich>
                  <a:bodyPr/>
                  <a:lstStyle/>
                  <a:p>
                    <a:fld id="{006AC236-CBE0-4E07-90D2-4F539548483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3"/>
              <c:layout/>
              <c:tx>
                <c:rich>
                  <a:bodyPr/>
                  <a:lstStyle/>
                  <a:p>
                    <a:fld id="{02B2E681-2F5F-4E86-BEEE-056ABEDE12E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4"/>
              <c:layout/>
              <c:tx>
                <c:rich>
                  <a:bodyPr/>
                  <a:lstStyle/>
                  <a:p>
                    <a:fld id="{E9EF150D-75A9-449E-A5D6-06452FA3F4E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5"/>
              <c:layout/>
              <c:tx>
                <c:rich>
                  <a:bodyPr/>
                  <a:lstStyle/>
                  <a:p>
                    <a:fld id="{BEE118A4-3A7F-465F-8045-D2B9E9650A7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6"/>
              <c:layout/>
              <c:tx>
                <c:rich>
                  <a:bodyPr/>
                  <a:lstStyle/>
                  <a:p>
                    <a:fld id="{ACF44A5C-D744-465C-9D6E-0DFD2724661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7"/>
              <c:layout/>
              <c:tx>
                <c:rich>
                  <a:bodyPr/>
                  <a:lstStyle/>
                  <a:p>
                    <a:fld id="{ADD53C31-3FDE-44AF-A62C-EBE1826E116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8"/>
              <c:layout/>
              <c:tx>
                <c:rich>
                  <a:bodyPr/>
                  <a:lstStyle/>
                  <a:p>
                    <a:fld id="{5C19E14F-ECBB-43DF-B3AD-304415C4AEA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19"/>
              <c:layout/>
              <c:tx>
                <c:rich>
                  <a:bodyPr/>
                  <a:lstStyle/>
                  <a:p>
                    <a:fld id="{88819990-3C54-4A8E-BDEA-5B23EB28F9F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0"/>
              <c:layout/>
              <c:tx>
                <c:rich>
                  <a:bodyPr/>
                  <a:lstStyle/>
                  <a:p>
                    <a:fld id="{C56F5F72-A0BC-4DBB-83A8-92FAC92AECE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1"/>
              <c:layout/>
              <c:tx>
                <c:rich>
                  <a:bodyPr/>
                  <a:lstStyle/>
                  <a:p>
                    <a:fld id="{10FA7570-5CC2-487A-A841-C0695E25346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2"/>
              <c:layout/>
              <c:tx>
                <c:rich>
                  <a:bodyPr/>
                  <a:lstStyle/>
                  <a:p>
                    <a:fld id="{CFAA43B8-FA8E-4943-826B-CF32C6EADC3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3"/>
              <c:layout/>
              <c:tx>
                <c:rich>
                  <a:bodyPr/>
                  <a:lstStyle/>
                  <a:p>
                    <a:fld id="{CD582589-0F6F-488C-BE7D-B69E12EB9C0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4"/>
              <c:layout/>
              <c:tx>
                <c:rich>
                  <a:bodyPr/>
                  <a:lstStyle/>
                  <a:p>
                    <a:fld id="{242504CF-1FE5-4F97-AA87-DD3BF34EBDE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5"/>
              <c:layout/>
              <c:tx>
                <c:rich>
                  <a:bodyPr/>
                  <a:lstStyle/>
                  <a:p>
                    <a:fld id="{885F5459-76BD-4ED8-8875-1640F823FC2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6"/>
              <c:layout/>
              <c:tx>
                <c:rich>
                  <a:bodyPr/>
                  <a:lstStyle/>
                  <a:p>
                    <a:fld id="{93AD8833-7B64-478B-967A-E3E594FE573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7"/>
              <c:layout/>
              <c:tx>
                <c:rich>
                  <a:bodyPr/>
                  <a:lstStyle/>
                  <a:p>
                    <a:fld id="{E84926FC-C7B9-4D1D-9819-E21921AD43E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8"/>
              <c:layout/>
              <c:tx>
                <c:rich>
                  <a:bodyPr/>
                  <a:lstStyle/>
                  <a:p>
                    <a:fld id="{44C19A22-9C18-4D3C-AC04-756068AFA42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29"/>
              <c:layout/>
              <c:tx>
                <c:rich>
                  <a:bodyPr/>
                  <a:lstStyle/>
                  <a:p>
                    <a:fld id="{3F528515-8DA4-4776-9229-324F7116CBA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0"/>
              <c:layout/>
              <c:tx>
                <c:rich>
                  <a:bodyPr/>
                  <a:lstStyle/>
                  <a:p>
                    <a:fld id="{9435FADC-A633-4B18-BCC7-EF816219CBD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1"/>
              <c:layout/>
              <c:tx>
                <c:rich>
                  <a:bodyPr/>
                  <a:lstStyle/>
                  <a:p>
                    <a:fld id="{31972A18-E835-4D31-8AA7-8242A78BA9A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2"/>
              <c:layout/>
              <c:tx>
                <c:rich>
                  <a:bodyPr/>
                  <a:lstStyle/>
                  <a:p>
                    <a:fld id="{72202940-A775-4306-AF4E-8A08A2EED9B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3"/>
              <c:layout/>
              <c:tx>
                <c:rich>
                  <a:bodyPr/>
                  <a:lstStyle/>
                  <a:p>
                    <a:fld id="{8C25F055-A1F1-41F2-872B-5137B00ED9B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4"/>
              <c:layout/>
              <c:tx>
                <c:rich>
                  <a:bodyPr/>
                  <a:lstStyle/>
                  <a:p>
                    <a:fld id="{552F1E08-AA21-42EC-9E11-4112869FC80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5"/>
              <c:layout/>
              <c:tx>
                <c:rich>
                  <a:bodyPr/>
                  <a:lstStyle/>
                  <a:p>
                    <a:fld id="{8FA00F80-D4BC-443C-BA43-FE8993C12F6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6"/>
              <c:layout/>
              <c:tx>
                <c:rich>
                  <a:bodyPr/>
                  <a:lstStyle/>
                  <a:p>
                    <a:fld id="{92E43AB7-9B35-49FE-B5AB-ABAE9244382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7"/>
              <c:layout/>
              <c:tx>
                <c:rich>
                  <a:bodyPr/>
                  <a:lstStyle/>
                  <a:p>
                    <a:fld id="{0C062F57-6514-4743-8BFE-0688F043BDE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8"/>
              <c:layout/>
              <c:tx>
                <c:rich>
                  <a:bodyPr/>
                  <a:lstStyle/>
                  <a:p>
                    <a:fld id="{FDC7BFE5-AC30-429F-B325-98AAA92C95E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39"/>
              <c:layout/>
              <c:tx>
                <c:rich>
                  <a:bodyPr/>
                  <a:lstStyle/>
                  <a:p>
                    <a:fld id="{1916CEC4-A41E-4D2A-A7D3-0B9632F3EF7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0"/>
              <c:layout/>
              <c:tx>
                <c:rich>
                  <a:bodyPr/>
                  <a:lstStyle/>
                  <a:p>
                    <a:fld id="{AFA73B9D-E858-42BF-866C-F1C82BE65AB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1"/>
              <c:layout/>
              <c:tx>
                <c:rich>
                  <a:bodyPr/>
                  <a:lstStyle/>
                  <a:p>
                    <a:fld id="{2081215A-9E05-4D5C-B29C-159C5F34C0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2"/>
              <c:layout/>
              <c:tx>
                <c:rich>
                  <a:bodyPr/>
                  <a:lstStyle/>
                  <a:p>
                    <a:fld id="{2FA0F056-0855-4B76-BB2B-92A0F5E6A06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3"/>
              <c:layout/>
              <c:tx>
                <c:rich>
                  <a:bodyPr/>
                  <a:lstStyle/>
                  <a:p>
                    <a:fld id="{3CFDE377-66D2-409F-A7F3-728081FD981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4"/>
              <c:layout/>
              <c:tx>
                <c:rich>
                  <a:bodyPr/>
                  <a:lstStyle/>
                  <a:p>
                    <a:fld id="{310DD79D-B175-48C2-9C50-EFB5867EA28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5"/>
              <c:layout/>
              <c:tx>
                <c:rich>
                  <a:bodyPr/>
                  <a:lstStyle/>
                  <a:p>
                    <a:fld id="{1B5D2EA8-92CB-4724-8281-9F3C2175ED0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6"/>
              <c:layout/>
              <c:tx>
                <c:rich>
                  <a:bodyPr/>
                  <a:lstStyle/>
                  <a:p>
                    <a:fld id="{0B74A273-23DB-44F3-8F41-57EE8A2CC7D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7"/>
              <c:layout/>
              <c:tx>
                <c:rich>
                  <a:bodyPr/>
                  <a:lstStyle/>
                  <a:p>
                    <a:fld id="{860C09C6-CEB3-4DC1-9900-4DA3B32C2D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8"/>
              <c:layout/>
              <c:tx>
                <c:rich>
                  <a:bodyPr/>
                  <a:lstStyle/>
                  <a:p>
                    <a:fld id="{505F4761-CDC0-41E0-8A04-B8314E320F9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49"/>
              <c:layout/>
              <c:tx>
                <c:rich>
                  <a:bodyPr/>
                  <a:lstStyle/>
                  <a:p>
                    <a:fld id="{B039C5BC-06B4-4155-8DFE-7DD97D2886F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0"/>
              <c:layout/>
              <c:tx>
                <c:rich>
                  <a:bodyPr/>
                  <a:lstStyle/>
                  <a:p>
                    <a:fld id="{A69FF5B6-F56F-43AD-BF1E-249503A83D3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1"/>
              <c:layout/>
              <c:tx>
                <c:rich>
                  <a:bodyPr/>
                  <a:lstStyle/>
                  <a:p>
                    <a:fld id="{4471F5AE-7476-480B-BD4C-746504EF5BB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2"/>
              <c:layout/>
              <c:tx>
                <c:rich>
                  <a:bodyPr/>
                  <a:lstStyle/>
                  <a:p>
                    <a:fld id="{BB01F4AB-9F83-4EB4-821F-32EFC259785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3"/>
              <c:layout/>
              <c:tx>
                <c:rich>
                  <a:bodyPr/>
                  <a:lstStyle/>
                  <a:p>
                    <a:fld id="{8213B20F-1508-4EBF-A801-FE198829140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4"/>
              <c:layout/>
              <c:tx>
                <c:rich>
                  <a:bodyPr/>
                  <a:lstStyle/>
                  <a:p>
                    <a:fld id="{FA85A341-C58A-420F-8A7B-4FC59079D5B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5"/>
              <c:layout/>
              <c:tx>
                <c:rich>
                  <a:bodyPr/>
                  <a:lstStyle/>
                  <a:p>
                    <a:fld id="{8569FA11-1F7F-48AF-BAB7-A18E213BB85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6"/>
              <c:layout/>
              <c:tx>
                <c:rich>
                  <a:bodyPr/>
                  <a:lstStyle/>
                  <a:p>
                    <a:fld id="{E3FB06C0-62DB-4855-84F0-D9CED1FA6C8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7"/>
              <c:layout/>
              <c:tx>
                <c:rich>
                  <a:bodyPr/>
                  <a:lstStyle/>
                  <a:p>
                    <a:fld id="{9ADE69BD-4D9C-4A8C-8974-B7E88A1338C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8"/>
              <c:layout/>
              <c:tx>
                <c:rich>
                  <a:bodyPr/>
                  <a:lstStyle/>
                  <a:p>
                    <a:fld id="{D1DD72F5-935F-4B87-8692-8453DDB1FFA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59"/>
              <c:layout/>
              <c:tx>
                <c:rich>
                  <a:bodyPr/>
                  <a:lstStyle/>
                  <a:p>
                    <a:fld id="{01FF79DB-F7A8-4591-A1F9-16EABB60A80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0"/>
              <c:layout/>
              <c:tx>
                <c:rich>
                  <a:bodyPr/>
                  <a:lstStyle/>
                  <a:p>
                    <a:fld id="{104DDA71-F856-4665-A53B-F29EBF72C6B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1"/>
              <c:layout/>
              <c:tx>
                <c:rich>
                  <a:bodyPr/>
                  <a:lstStyle/>
                  <a:p>
                    <a:fld id="{A2E282A3-D2AB-41EF-ADCA-63501CE7B07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2"/>
              <c:layout/>
              <c:tx>
                <c:rich>
                  <a:bodyPr/>
                  <a:lstStyle/>
                  <a:p>
                    <a:fld id="{EDDF04AD-6050-4D7F-8DF6-393F6789AFF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3"/>
              <c:layout/>
              <c:tx>
                <c:rich>
                  <a:bodyPr/>
                  <a:lstStyle/>
                  <a:p>
                    <a:fld id="{BC07C148-B6B4-4007-AA8D-24A8C4F068F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4"/>
              <c:layout/>
              <c:tx>
                <c:rich>
                  <a:bodyPr/>
                  <a:lstStyle/>
                  <a:p>
                    <a:fld id="{410F3391-3E96-4400-8C45-ECD487E68A3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5"/>
              <c:layout/>
              <c:tx>
                <c:rich>
                  <a:bodyPr/>
                  <a:lstStyle/>
                  <a:p>
                    <a:fld id="{1DAB974F-38EA-41FF-96C0-6E17D78F63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6"/>
              <c:layout/>
              <c:tx>
                <c:rich>
                  <a:bodyPr/>
                  <a:lstStyle/>
                  <a:p>
                    <a:fld id="{17795BBA-11F1-4FFB-A5BC-FD49BEE17AC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7"/>
              <c:layout/>
              <c:tx>
                <c:rich>
                  <a:bodyPr/>
                  <a:lstStyle/>
                  <a:p>
                    <a:fld id="{C3899626-B5C8-4CFD-811D-06872B8322E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8"/>
              <c:layout/>
              <c:tx>
                <c:rich>
                  <a:bodyPr/>
                  <a:lstStyle/>
                  <a:p>
                    <a:fld id="{B1903C10-7990-48F2-819B-C4E874B21F9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69"/>
              <c:layout/>
              <c:tx>
                <c:rich>
                  <a:bodyPr/>
                  <a:lstStyle/>
                  <a:p>
                    <a:fld id="{3582A521-0F58-4F68-8DC8-C52A3C987E2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0"/>
              <c:layout/>
              <c:tx>
                <c:rich>
                  <a:bodyPr/>
                  <a:lstStyle/>
                  <a:p>
                    <a:fld id="{EA2BCF57-9B42-427A-8014-30ADA0BF5AD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1"/>
              <c:layout/>
              <c:tx>
                <c:rich>
                  <a:bodyPr/>
                  <a:lstStyle/>
                  <a:p>
                    <a:fld id="{3B965E74-55E9-4101-B1D8-ADD03B926DA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2"/>
              <c:layout/>
              <c:tx>
                <c:rich>
                  <a:bodyPr/>
                  <a:lstStyle/>
                  <a:p>
                    <a:fld id="{E6E1A789-FB58-4513-B4FD-2CF906BB3C2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3"/>
              <c:layout/>
              <c:tx>
                <c:rich>
                  <a:bodyPr/>
                  <a:lstStyle/>
                  <a:p>
                    <a:fld id="{03EB4A90-6E9E-4254-9300-C07F0AEC5BA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4"/>
              <c:layout/>
              <c:tx>
                <c:rich>
                  <a:bodyPr/>
                  <a:lstStyle/>
                  <a:p>
                    <a:fld id="{DB754CC4-16FF-436F-9980-DD52E37FDC0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5"/>
              <c:layout/>
              <c:tx>
                <c:rich>
                  <a:bodyPr/>
                  <a:lstStyle/>
                  <a:p>
                    <a:fld id="{6E3D6330-7D06-49DE-B100-B9C673F26C1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6"/>
              <c:layout/>
              <c:tx>
                <c:rich>
                  <a:bodyPr/>
                  <a:lstStyle/>
                  <a:p>
                    <a:fld id="{29690887-7A73-479E-AB8C-66925BA8876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7"/>
              <c:layout/>
              <c:tx>
                <c:rich>
                  <a:bodyPr/>
                  <a:lstStyle/>
                  <a:p>
                    <a:fld id="{A0A40178-3830-4BEF-ACE5-D75E1598265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8"/>
              <c:layout/>
              <c:tx>
                <c:rich>
                  <a:bodyPr/>
                  <a:lstStyle/>
                  <a:p>
                    <a:fld id="{D29DF296-60AF-435A-8CF1-CF4964395A1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79"/>
              <c:layout/>
              <c:tx>
                <c:rich>
                  <a:bodyPr/>
                  <a:lstStyle/>
                  <a:p>
                    <a:fld id="{5F133D30-DD4E-4320-A055-0871E7D4964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0"/>
              <c:layout/>
              <c:tx>
                <c:rich>
                  <a:bodyPr/>
                  <a:lstStyle/>
                  <a:p>
                    <a:fld id="{66301388-7682-44E9-AC30-E55452B5056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1"/>
              <c:layout/>
              <c:tx>
                <c:rich>
                  <a:bodyPr/>
                  <a:lstStyle/>
                  <a:p>
                    <a:fld id="{F1D94177-131D-405D-ACF2-65735F060CF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2"/>
              <c:layout/>
              <c:tx>
                <c:rich>
                  <a:bodyPr/>
                  <a:lstStyle/>
                  <a:p>
                    <a:fld id="{65D28CA7-7A80-455F-8DAC-87E56696C73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3"/>
              <c:layout/>
              <c:tx>
                <c:rich>
                  <a:bodyPr/>
                  <a:lstStyle/>
                  <a:p>
                    <a:fld id="{D15B9325-8629-495E-BF2F-E93A79C055F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4"/>
              <c:layout/>
              <c:tx>
                <c:rich>
                  <a:bodyPr/>
                  <a:lstStyle/>
                  <a:p>
                    <a:fld id="{1263E0E5-D78F-4004-A284-28AB6CA89F6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5"/>
              <c:layout/>
              <c:tx>
                <c:rich>
                  <a:bodyPr/>
                  <a:lstStyle/>
                  <a:p>
                    <a:fld id="{F85A0F30-9DF1-469C-8946-A89A7789701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6"/>
              <c:layout/>
              <c:tx>
                <c:rich>
                  <a:bodyPr/>
                  <a:lstStyle/>
                  <a:p>
                    <a:fld id="{6BBB7A28-4925-4D77-8CD1-0C757AC85BA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7"/>
              <c:layout/>
              <c:tx>
                <c:rich>
                  <a:bodyPr/>
                  <a:lstStyle/>
                  <a:p>
                    <a:fld id="{FA610255-87E7-495A-BAD2-FB92CC446AF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8"/>
              <c:layout/>
              <c:tx>
                <c:rich>
                  <a:bodyPr/>
                  <a:lstStyle/>
                  <a:p>
                    <a:fld id="{F3DAE674-7ADD-4FC4-A5F0-2578AC3CB92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89"/>
              <c:layout/>
              <c:tx>
                <c:rich>
                  <a:bodyPr/>
                  <a:lstStyle/>
                  <a:p>
                    <a:fld id="{E4CCAF09-7F38-43E0-AB1E-5BF6A23633C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0"/>
              <c:layout/>
              <c:tx>
                <c:rich>
                  <a:bodyPr/>
                  <a:lstStyle/>
                  <a:p>
                    <a:fld id="{D2D061DF-DA67-40C1-A2B3-387414269CD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1"/>
              <c:layout/>
              <c:tx>
                <c:rich>
                  <a:bodyPr/>
                  <a:lstStyle/>
                  <a:p>
                    <a:fld id="{E056F885-DB20-42A8-8FFF-5B9558A4A02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2"/>
              <c:layout/>
              <c:tx>
                <c:rich>
                  <a:bodyPr/>
                  <a:lstStyle/>
                  <a:p>
                    <a:fld id="{CA74C389-8AF3-4F96-B366-90813485C38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3"/>
              <c:layout/>
              <c:tx>
                <c:rich>
                  <a:bodyPr/>
                  <a:lstStyle/>
                  <a:p>
                    <a:fld id="{BF1D8538-673F-459F-85BF-A93920502BA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4"/>
              <c:layout/>
              <c:tx>
                <c:rich>
                  <a:bodyPr/>
                  <a:lstStyle/>
                  <a:p>
                    <a:fld id="{F2DA97DE-D33B-409D-9EA9-6933007DF46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5"/>
              <c:layout/>
              <c:tx>
                <c:rich>
                  <a:bodyPr/>
                  <a:lstStyle/>
                  <a:p>
                    <a:fld id="{AAB36D26-4AEC-48A6-8FD7-3F5E91D1FFF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6"/>
              <c:layout/>
              <c:tx>
                <c:rich>
                  <a:bodyPr/>
                  <a:lstStyle/>
                  <a:p>
                    <a:fld id="{A4B852AA-FD6B-44C6-BF9D-56B8610CB49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7"/>
              <c:layout/>
              <c:tx>
                <c:rich>
                  <a:bodyPr/>
                  <a:lstStyle/>
                  <a:p>
                    <a:fld id="{507D67CE-1060-4FAA-ABCB-A0CE156970B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8"/>
              <c:layout/>
              <c:tx>
                <c:rich>
                  <a:bodyPr/>
                  <a:lstStyle/>
                  <a:p>
                    <a:fld id="{72AC12D6-FA39-4647-81F6-9861B53B700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99"/>
              <c:layout/>
              <c:tx>
                <c:rich>
                  <a:bodyPr/>
                  <a:lstStyle/>
                  <a:p>
                    <a:fld id="{2FF67D9C-4F3F-4241-BA92-9CB6789ECBE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0"/>
              <c:layout/>
              <c:tx>
                <c:rich>
                  <a:bodyPr/>
                  <a:lstStyle/>
                  <a:p>
                    <a:fld id="{8FCBF927-FD0A-4CFE-8B44-A7C53310698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1"/>
              <c:layout/>
              <c:tx>
                <c:rich>
                  <a:bodyPr/>
                  <a:lstStyle/>
                  <a:p>
                    <a:fld id="{FD9CEEE7-724C-41B6-8831-3CD6F5C1AF2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2"/>
              <c:layout/>
              <c:tx>
                <c:rich>
                  <a:bodyPr/>
                  <a:lstStyle/>
                  <a:p>
                    <a:fld id="{CC7FCC58-3FDA-4475-AB4C-11773CDF59D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3"/>
              <c:layout/>
              <c:tx>
                <c:rich>
                  <a:bodyPr/>
                  <a:lstStyle/>
                  <a:p>
                    <a:fld id="{0E994AAF-56AC-4A22-BFE8-6C374A08923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4"/>
              <c:layout/>
              <c:tx>
                <c:rich>
                  <a:bodyPr/>
                  <a:lstStyle/>
                  <a:p>
                    <a:fld id="{E2175930-F306-4096-892B-6ADFFFCFEE7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5"/>
              <c:layout/>
              <c:tx>
                <c:rich>
                  <a:bodyPr/>
                  <a:lstStyle/>
                  <a:p>
                    <a:fld id="{519378B4-6563-46FB-8B42-CD4EBDB4BB1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6"/>
              <c:layout/>
              <c:tx>
                <c:rich>
                  <a:bodyPr/>
                  <a:lstStyle/>
                  <a:p>
                    <a:fld id="{DD2998A9-DC45-46A1-B601-AC3771DC024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7"/>
              <c:layout/>
              <c:tx>
                <c:rich>
                  <a:bodyPr/>
                  <a:lstStyle/>
                  <a:p>
                    <a:fld id="{3C552511-B68F-4F80-AF83-639B829D7A6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8"/>
              <c:layout/>
              <c:tx>
                <c:rich>
                  <a:bodyPr/>
                  <a:lstStyle/>
                  <a:p>
                    <a:fld id="{982E1A8F-62FD-49C1-B7D6-5E0827A25D5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09"/>
              <c:layout/>
              <c:tx>
                <c:rich>
                  <a:bodyPr/>
                  <a:lstStyle/>
                  <a:p>
                    <a:fld id="{F649E71C-8F13-44E5-B595-DD21D53492C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0"/>
              <c:layout/>
              <c:tx>
                <c:rich>
                  <a:bodyPr/>
                  <a:lstStyle/>
                  <a:p>
                    <a:fld id="{96D1EF5A-243E-42FE-A631-2E9D74433B1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1"/>
              <c:layout/>
              <c:tx>
                <c:rich>
                  <a:bodyPr/>
                  <a:lstStyle/>
                  <a:p>
                    <a:fld id="{E5C842E1-490C-4336-8E97-B9706AA045E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2"/>
              <c:layout/>
              <c:tx>
                <c:rich>
                  <a:bodyPr/>
                  <a:lstStyle/>
                  <a:p>
                    <a:fld id="{9002E4EB-37C8-4BDF-93CC-6CAEF15F806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3"/>
              <c:layout/>
              <c:tx>
                <c:rich>
                  <a:bodyPr/>
                  <a:lstStyle/>
                  <a:p>
                    <a:fld id="{486A2ABD-130C-4C96-A3D9-931D8542C4C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4"/>
              <c:layout/>
              <c:tx>
                <c:rich>
                  <a:bodyPr/>
                  <a:lstStyle/>
                  <a:p>
                    <a:fld id="{4A92B0F9-926B-4C9B-9DC3-465648C3E1D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5"/>
              <c:layout/>
              <c:tx>
                <c:rich>
                  <a:bodyPr/>
                  <a:lstStyle/>
                  <a:p>
                    <a:fld id="{1172DACE-E5DA-420A-A2C7-4351476AD12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6"/>
              <c:layout/>
              <c:tx>
                <c:rich>
                  <a:bodyPr/>
                  <a:lstStyle/>
                  <a:p>
                    <a:fld id="{537963C9-8A9D-457E-88E2-B6524882C09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7"/>
              <c:layout/>
              <c:tx>
                <c:rich>
                  <a:bodyPr/>
                  <a:lstStyle/>
                  <a:p>
                    <a:fld id="{15AC6FAE-85FA-43C2-9152-A1FCF545194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8"/>
              <c:layout/>
              <c:tx>
                <c:rich>
                  <a:bodyPr/>
                  <a:lstStyle/>
                  <a:p>
                    <a:fld id="{E2254FC3-DEFC-4D84-BF8C-5EE4A18DA8A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19"/>
              <c:layout/>
              <c:tx>
                <c:rich>
                  <a:bodyPr/>
                  <a:lstStyle/>
                  <a:p>
                    <a:fld id="{6BD84470-1C15-4EC4-8F7C-9B30151ACA6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0"/>
              <c:layout/>
              <c:tx>
                <c:rich>
                  <a:bodyPr/>
                  <a:lstStyle/>
                  <a:p>
                    <a:fld id="{CFE7BA8E-6C75-4368-947B-DA96EC12446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1"/>
              <c:layout/>
              <c:tx>
                <c:rich>
                  <a:bodyPr/>
                  <a:lstStyle/>
                  <a:p>
                    <a:fld id="{3D37BAEB-D928-481F-8E6D-AD1DA00FA55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2"/>
              <c:layout/>
              <c:tx>
                <c:rich>
                  <a:bodyPr/>
                  <a:lstStyle/>
                  <a:p>
                    <a:fld id="{A7C35504-F7EE-4BCA-9709-7A07B951C28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3"/>
              <c:layout/>
              <c:tx>
                <c:rich>
                  <a:bodyPr/>
                  <a:lstStyle/>
                  <a:p>
                    <a:fld id="{074F3700-CE23-45C4-83D7-D15AEC268CE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4"/>
              <c:layout/>
              <c:tx>
                <c:rich>
                  <a:bodyPr/>
                  <a:lstStyle/>
                  <a:p>
                    <a:fld id="{32E2A83D-C211-4AC0-9BDA-553E4BCB9D0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5"/>
              <c:layout/>
              <c:tx>
                <c:rich>
                  <a:bodyPr/>
                  <a:lstStyle/>
                  <a:p>
                    <a:fld id="{1D6FE294-6439-4151-9040-37816EC71C6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6"/>
              <c:layout/>
              <c:tx>
                <c:rich>
                  <a:bodyPr/>
                  <a:lstStyle/>
                  <a:p>
                    <a:fld id="{C3671560-3D41-4609-8C96-37F121BB438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7"/>
              <c:layout/>
              <c:tx>
                <c:rich>
                  <a:bodyPr/>
                  <a:lstStyle/>
                  <a:p>
                    <a:fld id="{4ECB82AC-7844-4795-A90C-28353E867A9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8"/>
              <c:layout/>
              <c:tx>
                <c:rich>
                  <a:bodyPr/>
                  <a:lstStyle/>
                  <a:p>
                    <a:fld id="{4DAA9843-B6E6-43F7-B258-695943078A4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29"/>
              <c:layout/>
              <c:tx>
                <c:rich>
                  <a:bodyPr/>
                  <a:lstStyle/>
                  <a:p>
                    <a:fld id="{A6449A2C-7EAD-4D25-86CB-F50D497CF57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0"/>
              <c:layout/>
              <c:tx>
                <c:rich>
                  <a:bodyPr/>
                  <a:lstStyle/>
                  <a:p>
                    <a:fld id="{14718533-14EE-41CE-BFF3-EA4DA6E0FC9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1"/>
              <c:layout/>
              <c:tx>
                <c:rich>
                  <a:bodyPr/>
                  <a:lstStyle/>
                  <a:p>
                    <a:fld id="{0596705C-BEA2-4636-93F5-438DF779DB4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2"/>
              <c:layout/>
              <c:tx>
                <c:rich>
                  <a:bodyPr/>
                  <a:lstStyle/>
                  <a:p>
                    <a:fld id="{78700A34-B76D-4EBF-BB86-7ACFC1655D5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3"/>
              <c:layout/>
              <c:tx>
                <c:rich>
                  <a:bodyPr/>
                  <a:lstStyle/>
                  <a:p>
                    <a:fld id="{5B44B5E8-D32D-43EE-A28E-75E9032F3C5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4"/>
              <c:layout/>
              <c:tx>
                <c:rich>
                  <a:bodyPr/>
                  <a:lstStyle/>
                  <a:p>
                    <a:fld id="{B590CBB2-F8B8-4CA3-B6E5-98AE8A364B3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5"/>
              <c:layout/>
              <c:tx>
                <c:rich>
                  <a:bodyPr/>
                  <a:lstStyle/>
                  <a:p>
                    <a:fld id="{EB2B0CB5-D295-4999-858D-EE438487B9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6"/>
              <c:layout/>
              <c:tx>
                <c:rich>
                  <a:bodyPr/>
                  <a:lstStyle/>
                  <a:p>
                    <a:fld id="{DB8F8119-41FF-4160-BB4A-CCF5A0856A5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7"/>
              <c:layout/>
              <c:tx>
                <c:rich>
                  <a:bodyPr/>
                  <a:lstStyle/>
                  <a:p>
                    <a:fld id="{184095B6-D6DD-4E8C-B3ED-17E99C40FA2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8"/>
              <c:layout/>
              <c:tx>
                <c:rich>
                  <a:bodyPr/>
                  <a:lstStyle/>
                  <a:p>
                    <a:fld id="{D531CD47-820F-4D83-B4DE-7BAC1D653FB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39"/>
              <c:layout/>
              <c:tx>
                <c:rich>
                  <a:bodyPr/>
                  <a:lstStyle/>
                  <a:p>
                    <a:fld id="{15D84649-C792-4D37-B56C-97957E33930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0"/>
              <c:layout/>
              <c:tx>
                <c:rich>
                  <a:bodyPr/>
                  <a:lstStyle/>
                  <a:p>
                    <a:fld id="{89C84B2F-AE20-4B27-9A06-8439B96D128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1"/>
              <c:layout/>
              <c:tx>
                <c:rich>
                  <a:bodyPr/>
                  <a:lstStyle/>
                  <a:p>
                    <a:fld id="{EEB53C27-74CA-4A9D-9324-AA78A93784D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2"/>
              <c:layout/>
              <c:tx>
                <c:rich>
                  <a:bodyPr/>
                  <a:lstStyle/>
                  <a:p>
                    <a:fld id="{D7510664-1C70-4D89-86C2-2F8C851285A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3"/>
              <c:layout/>
              <c:tx>
                <c:rich>
                  <a:bodyPr/>
                  <a:lstStyle/>
                  <a:p>
                    <a:fld id="{6A6C994A-3B13-461B-9018-F9535EBCB16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4"/>
              <c:layout/>
              <c:tx>
                <c:rich>
                  <a:bodyPr/>
                  <a:lstStyle/>
                  <a:p>
                    <a:fld id="{AAFA3E72-3FB0-4A38-A7D9-134150B7850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5"/>
              <c:layout/>
              <c:tx>
                <c:rich>
                  <a:bodyPr/>
                  <a:lstStyle/>
                  <a:p>
                    <a:fld id="{F02FAC63-6A29-4E59-A6AC-BF05179777F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6"/>
              <c:layout/>
              <c:tx>
                <c:rich>
                  <a:bodyPr/>
                  <a:lstStyle/>
                  <a:p>
                    <a:fld id="{5D647EF0-5AF1-46F4-972A-FC669C69373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7"/>
              <c:layout/>
              <c:tx>
                <c:rich>
                  <a:bodyPr/>
                  <a:lstStyle/>
                  <a:p>
                    <a:fld id="{30CE90BF-2A0E-4FDA-B0BC-C2DD1EB3C9B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8"/>
              <c:layout/>
              <c:tx>
                <c:rich>
                  <a:bodyPr/>
                  <a:lstStyle/>
                  <a:p>
                    <a:fld id="{686986BA-3352-4627-A8C8-0833D6C69C3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49"/>
              <c:layout/>
              <c:tx>
                <c:rich>
                  <a:bodyPr/>
                  <a:lstStyle/>
                  <a:p>
                    <a:fld id="{F6E1EB80-4509-4601-96E5-EE5A1A112E5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0"/>
              <c:layout/>
              <c:tx>
                <c:rich>
                  <a:bodyPr/>
                  <a:lstStyle/>
                  <a:p>
                    <a:fld id="{F3D85912-2380-45BA-9B26-F23023F47C6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1"/>
              <c:layout/>
              <c:tx>
                <c:rich>
                  <a:bodyPr/>
                  <a:lstStyle/>
                  <a:p>
                    <a:fld id="{096A0549-E826-4A8D-BB1C-A756F69A338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2"/>
              <c:layout/>
              <c:tx>
                <c:rich>
                  <a:bodyPr/>
                  <a:lstStyle/>
                  <a:p>
                    <a:fld id="{8C4CDC87-97AD-406F-912D-99D0499186A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3"/>
              <c:layout/>
              <c:tx>
                <c:rich>
                  <a:bodyPr/>
                  <a:lstStyle/>
                  <a:p>
                    <a:fld id="{055916B8-D69C-4B5F-A164-210950A04D5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4"/>
              <c:layout/>
              <c:tx>
                <c:rich>
                  <a:bodyPr/>
                  <a:lstStyle/>
                  <a:p>
                    <a:fld id="{9AF22F36-6E52-49E5-8868-B5FED5E4EC8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5"/>
              <c:layout/>
              <c:tx>
                <c:rich>
                  <a:bodyPr/>
                  <a:lstStyle/>
                  <a:p>
                    <a:fld id="{B2ADD0FA-62C7-41C1-8189-AFA8656A80E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6"/>
              <c:layout/>
              <c:tx>
                <c:rich>
                  <a:bodyPr/>
                  <a:lstStyle/>
                  <a:p>
                    <a:fld id="{94C2C288-8FEB-46EC-ABF0-B6BC9559F12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7"/>
              <c:layout/>
              <c:tx>
                <c:rich>
                  <a:bodyPr/>
                  <a:lstStyle/>
                  <a:p>
                    <a:fld id="{0F9B19EF-4A15-41A5-8C5B-8ABDACF21B6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8"/>
              <c:layout/>
              <c:tx>
                <c:rich>
                  <a:bodyPr/>
                  <a:lstStyle/>
                  <a:p>
                    <a:fld id="{7C538CFA-DC2B-4738-82DF-8469A4BCD8D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59"/>
              <c:layout/>
              <c:tx>
                <c:rich>
                  <a:bodyPr/>
                  <a:lstStyle/>
                  <a:p>
                    <a:fld id="{83895A0E-146D-4D1E-89E3-749387E68DF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0"/>
              <c:layout/>
              <c:tx>
                <c:rich>
                  <a:bodyPr/>
                  <a:lstStyle/>
                  <a:p>
                    <a:fld id="{D4E97647-8486-4253-95AE-75CC664378D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1"/>
              <c:layout/>
              <c:tx>
                <c:rich>
                  <a:bodyPr/>
                  <a:lstStyle/>
                  <a:p>
                    <a:fld id="{3BD5676B-86C5-491C-B064-49E001BF97F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2"/>
              <c:layout/>
              <c:tx>
                <c:rich>
                  <a:bodyPr/>
                  <a:lstStyle/>
                  <a:p>
                    <a:fld id="{89A8C99C-5842-4BDD-AD09-A8C0BC29E9F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3"/>
              <c:layout/>
              <c:tx>
                <c:rich>
                  <a:bodyPr/>
                  <a:lstStyle/>
                  <a:p>
                    <a:fld id="{AE664190-1DD1-48F6-B046-C4B337477E3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4"/>
              <c:layout/>
              <c:tx>
                <c:rich>
                  <a:bodyPr/>
                  <a:lstStyle/>
                  <a:p>
                    <a:fld id="{E9E213D2-D08B-4256-A12F-0306D5F6CA1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5"/>
              <c:layout/>
              <c:tx>
                <c:rich>
                  <a:bodyPr/>
                  <a:lstStyle/>
                  <a:p>
                    <a:fld id="{1E61DC20-9EA8-42DB-AF96-6D7584DBBB8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6"/>
              <c:layout/>
              <c:tx>
                <c:rich>
                  <a:bodyPr/>
                  <a:lstStyle/>
                  <a:p>
                    <a:fld id="{407A9B33-1FE5-49F9-B857-FCC374D4730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7"/>
              <c:layout/>
              <c:tx>
                <c:rich>
                  <a:bodyPr/>
                  <a:lstStyle/>
                  <a:p>
                    <a:fld id="{D51E8408-486A-43C4-ABF3-E50CAD6097B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8"/>
              <c:layout/>
              <c:tx>
                <c:rich>
                  <a:bodyPr/>
                  <a:lstStyle/>
                  <a:p>
                    <a:fld id="{95245B2D-FAB7-42B3-9A48-585BB5446A0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69"/>
              <c:layout/>
              <c:tx>
                <c:rich>
                  <a:bodyPr/>
                  <a:lstStyle/>
                  <a:p>
                    <a:fld id="{A3BC836D-DD44-43D2-A434-18B9D447CC3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0"/>
              <c:layout/>
              <c:tx>
                <c:rich>
                  <a:bodyPr/>
                  <a:lstStyle/>
                  <a:p>
                    <a:fld id="{26094F88-9C28-4C91-8C84-47710166E09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1"/>
              <c:layout/>
              <c:tx>
                <c:rich>
                  <a:bodyPr/>
                  <a:lstStyle/>
                  <a:p>
                    <a:fld id="{EA707AF5-772A-475A-B958-6362186BB88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2"/>
              <c:layout/>
              <c:tx>
                <c:rich>
                  <a:bodyPr/>
                  <a:lstStyle/>
                  <a:p>
                    <a:fld id="{E3FCE2F1-65BF-4DC2-A3EB-53703013342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3"/>
              <c:layout/>
              <c:tx>
                <c:rich>
                  <a:bodyPr/>
                  <a:lstStyle/>
                  <a:p>
                    <a:fld id="{EC47071F-C76E-4A72-841C-4D6BFC7EC0B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4"/>
              <c:layout/>
              <c:tx>
                <c:rich>
                  <a:bodyPr/>
                  <a:lstStyle/>
                  <a:p>
                    <a:fld id="{E561A292-DAF2-4704-9B2F-22BF29993C4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5"/>
              <c:layout/>
              <c:tx>
                <c:rich>
                  <a:bodyPr/>
                  <a:lstStyle/>
                  <a:p>
                    <a:fld id="{19FB1389-BE83-466F-AB41-E333B092864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6"/>
              <c:layout/>
              <c:tx>
                <c:rich>
                  <a:bodyPr/>
                  <a:lstStyle/>
                  <a:p>
                    <a:fld id="{63547C3D-4AFB-45A8-B344-D5377C85A2B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7"/>
              <c:layout/>
              <c:tx>
                <c:rich>
                  <a:bodyPr/>
                  <a:lstStyle/>
                  <a:p>
                    <a:fld id="{12F95A38-E96A-402D-873B-2AF56E6DBC2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8"/>
              <c:layout/>
              <c:tx>
                <c:rich>
                  <a:bodyPr/>
                  <a:lstStyle/>
                  <a:p>
                    <a:fld id="{D0ECECC0-FE7B-4D2F-93BF-2B1F5725085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79"/>
              <c:layout/>
              <c:tx>
                <c:rich>
                  <a:bodyPr/>
                  <a:lstStyle/>
                  <a:p>
                    <a:fld id="{5FE302F0-F496-435E-A784-B6F7660C27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0"/>
              <c:layout/>
              <c:tx>
                <c:rich>
                  <a:bodyPr/>
                  <a:lstStyle/>
                  <a:p>
                    <a:fld id="{A59674B2-C695-4CCA-AE9B-3D7D746D5FD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1"/>
              <c:layout/>
              <c:tx>
                <c:rich>
                  <a:bodyPr/>
                  <a:lstStyle/>
                  <a:p>
                    <a:fld id="{E8FBD456-A394-4A9B-9070-26D7F80B8CD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2"/>
              <c:layout/>
              <c:tx>
                <c:rich>
                  <a:bodyPr/>
                  <a:lstStyle/>
                  <a:p>
                    <a:fld id="{936CA658-05BE-445B-856B-3BABC8A1D00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3"/>
              <c:layout/>
              <c:tx>
                <c:rich>
                  <a:bodyPr/>
                  <a:lstStyle/>
                  <a:p>
                    <a:fld id="{8DE5B52A-881A-40A7-AB37-52E60DFE114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4"/>
              <c:layout/>
              <c:tx>
                <c:rich>
                  <a:bodyPr/>
                  <a:lstStyle/>
                  <a:p>
                    <a:fld id="{693E114C-EAB1-409D-8145-75C1DD80152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5"/>
              <c:layout/>
              <c:tx>
                <c:rich>
                  <a:bodyPr/>
                  <a:lstStyle/>
                  <a:p>
                    <a:fld id="{F84E3165-066E-465C-A005-C96ED168FCE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6"/>
              <c:layout/>
              <c:tx>
                <c:rich>
                  <a:bodyPr/>
                  <a:lstStyle/>
                  <a:p>
                    <a:fld id="{61DE0DE7-32DD-46D8-89D0-BE296C2CB97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7"/>
              <c:layout/>
              <c:tx>
                <c:rich>
                  <a:bodyPr/>
                  <a:lstStyle/>
                  <a:p>
                    <a:fld id="{6898C5A4-41BD-4A69-90F7-B31DD3D56BE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8"/>
              <c:layout/>
              <c:tx>
                <c:rich>
                  <a:bodyPr/>
                  <a:lstStyle/>
                  <a:p>
                    <a:fld id="{9EC13CC3-9967-49B0-B45F-4FF71798BE3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89"/>
              <c:layout/>
              <c:tx>
                <c:rich>
                  <a:bodyPr/>
                  <a:lstStyle/>
                  <a:p>
                    <a:fld id="{B04004D8-7225-49E7-B004-9D1CB4B5442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0"/>
              <c:layout/>
              <c:tx>
                <c:rich>
                  <a:bodyPr/>
                  <a:lstStyle/>
                  <a:p>
                    <a:fld id="{1A8D706E-BE52-4931-AC94-0B613FD1CF3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1"/>
              <c:layout/>
              <c:tx>
                <c:rich>
                  <a:bodyPr/>
                  <a:lstStyle/>
                  <a:p>
                    <a:fld id="{5846B6A1-A69B-4A04-B9C3-EF3BFD18DD6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2"/>
              <c:layout/>
              <c:tx>
                <c:rich>
                  <a:bodyPr/>
                  <a:lstStyle/>
                  <a:p>
                    <a:fld id="{A1B13486-CBE3-45FF-A11C-E3017CD6412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3"/>
              <c:layout/>
              <c:tx>
                <c:rich>
                  <a:bodyPr/>
                  <a:lstStyle/>
                  <a:p>
                    <a:fld id="{517E4166-F561-4C3D-A33B-BB5829DA3F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4"/>
              <c:layout/>
              <c:tx>
                <c:rich>
                  <a:bodyPr/>
                  <a:lstStyle/>
                  <a:p>
                    <a:fld id="{F65AB209-4FDB-48F6-BA7A-FEB80A9FC05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5"/>
              <c:layout/>
              <c:tx>
                <c:rich>
                  <a:bodyPr/>
                  <a:lstStyle/>
                  <a:p>
                    <a:fld id="{F3243BE2-01F0-426A-A607-81FEEC14868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6"/>
              <c:layout/>
              <c:tx>
                <c:rich>
                  <a:bodyPr/>
                  <a:lstStyle/>
                  <a:p>
                    <a:fld id="{46AF9126-F45A-40DA-B426-581EA654406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7"/>
              <c:layout/>
              <c:tx>
                <c:rich>
                  <a:bodyPr/>
                  <a:lstStyle/>
                  <a:p>
                    <a:fld id="{45A7BC3E-B41B-4491-B526-14674E1AF39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8"/>
              <c:layout/>
              <c:tx>
                <c:rich>
                  <a:bodyPr/>
                  <a:lstStyle/>
                  <a:p>
                    <a:fld id="{6BDC7C2D-F2A5-4716-9BD8-A92DFA66652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99"/>
              <c:layout/>
              <c:tx>
                <c:rich>
                  <a:bodyPr/>
                  <a:lstStyle/>
                  <a:p>
                    <a:fld id="{18A6D0E1-9F4D-40DD-BEE0-9EF5EC48C9D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0"/>
              <c:layout/>
              <c:tx>
                <c:rich>
                  <a:bodyPr/>
                  <a:lstStyle/>
                  <a:p>
                    <a:fld id="{0FEE2C42-55FD-45E1-AB8F-542B2CDD77A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1"/>
              <c:layout/>
              <c:tx>
                <c:rich>
                  <a:bodyPr/>
                  <a:lstStyle/>
                  <a:p>
                    <a:fld id="{B038FE01-6140-40AF-B82B-0B568DC934D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2"/>
              <c:layout/>
              <c:tx>
                <c:rich>
                  <a:bodyPr/>
                  <a:lstStyle/>
                  <a:p>
                    <a:fld id="{52CE395E-CC5E-4949-80AF-FFEF07BD59F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3"/>
              <c:layout/>
              <c:tx>
                <c:rich>
                  <a:bodyPr/>
                  <a:lstStyle/>
                  <a:p>
                    <a:fld id="{ED511719-4F50-4A0B-8CBE-B9F69431147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4"/>
              <c:layout/>
              <c:tx>
                <c:rich>
                  <a:bodyPr/>
                  <a:lstStyle/>
                  <a:p>
                    <a:fld id="{6BAB6DE1-58D6-4B2B-85B6-5FA1F75B306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5"/>
              <c:layout/>
              <c:tx>
                <c:rich>
                  <a:bodyPr/>
                  <a:lstStyle/>
                  <a:p>
                    <a:fld id="{86D9E3B8-E759-4F4E-8A79-C612B5E8359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6"/>
              <c:layout/>
              <c:tx>
                <c:rich>
                  <a:bodyPr/>
                  <a:lstStyle/>
                  <a:p>
                    <a:fld id="{8A813C77-C75C-48CC-9FDC-A9249F01BE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7"/>
              <c:layout/>
              <c:tx>
                <c:rich>
                  <a:bodyPr/>
                  <a:lstStyle/>
                  <a:p>
                    <a:fld id="{63A42230-9098-443D-A651-A088B6CF369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8"/>
              <c:layout/>
              <c:tx>
                <c:rich>
                  <a:bodyPr/>
                  <a:lstStyle/>
                  <a:p>
                    <a:fld id="{5FBD7037-CAF3-4575-A601-15DD32347C8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09"/>
              <c:layout/>
              <c:tx>
                <c:rich>
                  <a:bodyPr/>
                  <a:lstStyle/>
                  <a:p>
                    <a:fld id="{68BCE097-F001-4072-90FE-AABFA939070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0"/>
              <c:layout/>
              <c:tx>
                <c:rich>
                  <a:bodyPr/>
                  <a:lstStyle/>
                  <a:p>
                    <a:fld id="{FE70CC23-CB30-4F06-B5BA-D13FC7CD259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1"/>
              <c:layout/>
              <c:tx>
                <c:rich>
                  <a:bodyPr/>
                  <a:lstStyle/>
                  <a:p>
                    <a:fld id="{684148E0-31DC-4EAD-BD64-4E8B13DF297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2"/>
              <c:layout/>
              <c:tx>
                <c:rich>
                  <a:bodyPr/>
                  <a:lstStyle/>
                  <a:p>
                    <a:fld id="{93A6293F-D8F0-454A-9DA3-CADA433A430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3"/>
              <c:layout/>
              <c:tx>
                <c:rich>
                  <a:bodyPr/>
                  <a:lstStyle/>
                  <a:p>
                    <a:fld id="{18A91AD2-C0F6-41D6-ADE7-6DD2A577258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4"/>
              <c:layout/>
              <c:tx>
                <c:rich>
                  <a:bodyPr/>
                  <a:lstStyle/>
                  <a:p>
                    <a:fld id="{978CFE2F-F28F-411E-8914-49A7F428128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5"/>
              <c:layout/>
              <c:tx>
                <c:rich>
                  <a:bodyPr/>
                  <a:lstStyle/>
                  <a:p>
                    <a:fld id="{BB4088FE-1A72-4ACC-B3EC-ED8ACE2D15D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6"/>
              <c:layout/>
              <c:tx>
                <c:rich>
                  <a:bodyPr/>
                  <a:lstStyle/>
                  <a:p>
                    <a:fld id="{A733DAF7-7136-44D4-8B9C-E5554BDE245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7"/>
              <c:layout/>
              <c:tx>
                <c:rich>
                  <a:bodyPr/>
                  <a:lstStyle/>
                  <a:p>
                    <a:fld id="{B2D6F5DB-3CBB-4A09-88F8-EC213EE2303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8"/>
              <c:layout/>
              <c:tx>
                <c:rich>
                  <a:bodyPr/>
                  <a:lstStyle/>
                  <a:p>
                    <a:fld id="{3EAA67F2-F68C-4EE5-866D-EF4832C59F5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19"/>
              <c:layout/>
              <c:tx>
                <c:rich>
                  <a:bodyPr/>
                  <a:lstStyle/>
                  <a:p>
                    <a:fld id="{AE10E61D-06B4-40B5-8438-80F369F17D5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0"/>
              <c:layout/>
              <c:tx>
                <c:rich>
                  <a:bodyPr/>
                  <a:lstStyle/>
                  <a:p>
                    <a:fld id="{BBB0F30F-606D-44E8-A2A5-E885705C41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1"/>
              <c:layout/>
              <c:tx>
                <c:rich>
                  <a:bodyPr/>
                  <a:lstStyle/>
                  <a:p>
                    <a:fld id="{373DC081-0305-43B1-9361-D120FB4B56F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2"/>
              <c:layout/>
              <c:tx>
                <c:rich>
                  <a:bodyPr/>
                  <a:lstStyle/>
                  <a:p>
                    <a:fld id="{5CA1D220-F8E2-466F-8770-C96F30244E7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3"/>
              <c:layout/>
              <c:tx>
                <c:rich>
                  <a:bodyPr/>
                  <a:lstStyle/>
                  <a:p>
                    <a:fld id="{87CD7F6A-3379-42CC-AFBD-FF02287404C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4"/>
              <c:layout/>
              <c:tx>
                <c:rich>
                  <a:bodyPr/>
                  <a:lstStyle/>
                  <a:p>
                    <a:fld id="{8DB4F0F7-940B-4D90-99E9-E9D1A42B0C1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5"/>
              <c:layout/>
              <c:tx>
                <c:rich>
                  <a:bodyPr/>
                  <a:lstStyle/>
                  <a:p>
                    <a:fld id="{17C8D128-F09A-4D7F-BDDD-95B30B455AF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6"/>
              <c:layout/>
              <c:tx>
                <c:rich>
                  <a:bodyPr/>
                  <a:lstStyle/>
                  <a:p>
                    <a:fld id="{C453E53B-B68A-4BBE-B06C-1B6643852B8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7"/>
              <c:layout/>
              <c:tx>
                <c:rich>
                  <a:bodyPr/>
                  <a:lstStyle/>
                  <a:p>
                    <a:fld id="{0344E683-5A60-4E5A-A690-05FAB28D196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8"/>
              <c:layout/>
              <c:tx>
                <c:rich>
                  <a:bodyPr/>
                  <a:lstStyle/>
                  <a:p>
                    <a:fld id="{C8A958E4-3153-4B9D-AEFA-D3E4CF4877A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29"/>
              <c:layout/>
              <c:tx>
                <c:rich>
                  <a:bodyPr/>
                  <a:lstStyle/>
                  <a:p>
                    <a:fld id="{2493D7E0-8D1A-427E-99FA-F88EB80F5E7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0"/>
              <c:layout/>
              <c:tx>
                <c:rich>
                  <a:bodyPr/>
                  <a:lstStyle/>
                  <a:p>
                    <a:fld id="{D9B1C8CC-820E-4B12-92DE-4D74CC6C063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1"/>
              <c:layout/>
              <c:tx>
                <c:rich>
                  <a:bodyPr/>
                  <a:lstStyle/>
                  <a:p>
                    <a:fld id="{36456B3B-20AA-4361-A788-15A33692192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2"/>
              <c:layout/>
              <c:tx>
                <c:rich>
                  <a:bodyPr/>
                  <a:lstStyle/>
                  <a:p>
                    <a:fld id="{15754AF1-6512-48D1-B88B-032FBB63B91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3"/>
              <c:layout/>
              <c:tx>
                <c:rich>
                  <a:bodyPr/>
                  <a:lstStyle/>
                  <a:p>
                    <a:fld id="{2E35FBB7-D08C-4595-821B-53CC8257491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4"/>
              <c:layout/>
              <c:tx>
                <c:rich>
                  <a:bodyPr/>
                  <a:lstStyle/>
                  <a:p>
                    <a:fld id="{D07A6A66-CFAB-40AE-B153-3BCF4F4F246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5"/>
              <c:layout/>
              <c:tx>
                <c:rich>
                  <a:bodyPr/>
                  <a:lstStyle/>
                  <a:p>
                    <a:fld id="{001DADE8-5681-4F6E-B48E-E7459915421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6"/>
              <c:layout/>
              <c:tx>
                <c:rich>
                  <a:bodyPr/>
                  <a:lstStyle/>
                  <a:p>
                    <a:fld id="{185FBAF4-DDB9-4ED2-AD35-272E2E222C3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7"/>
              <c:layout/>
              <c:tx>
                <c:rich>
                  <a:bodyPr/>
                  <a:lstStyle/>
                  <a:p>
                    <a:fld id="{5915818F-B2E5-4B01-8E91-DBA5602655A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8"/>
              <c:layout/>
              <c:tx>
                <c:rich>
                  <a:bodyPr/>
                  <a:lstStyle/>
                  <a:p>
                    <a:fld id="{BE4298BD-F513-4899-BE26-91B27591065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39"/>
              <c:layout/>
              <c:tx>
                <c:rich>
                  <a:bodyPr/>
                  <a:lstStyle/>
                  <a:p>
                    <a:fld id="{53612AC9-7AB3-43EA-BCCC-2327CD31FA3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0"/>
              <c:layout/>
              <c:tx>
                <c:rich>
                  <a:bodyPr/>
                  <a:lstStyle/>
                  <a:p>
                    <a:fld id="{099AA93D-254F-45F3-B82E-26778FB4B71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1"/>
              <c:layout/>
              <c:tx>
                <c:rich>
                  <a:bodyPr/>
                  <a:lstStyle/>
                  <a:p>
                    <a:fld id="{516E6EA4-8A17-424A-BA7C-29D19BA4A7A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2"/>
              <c:layout/>
              <c:tx>
                <c:rich>
                  <a:bodyPr/>
                  <a:lstStyle/>
                  <a:p>
                    <a:fld id="{D02FB1F6-425A-493B-AD47-00532785B59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3"/>
              <c:layout/>
              <c:tx>
                <c:rich>
                  <a:bodyPr/>
                  <a:lstStyle/>
                  <a:p>
                    <a:fld id="{0B186905-A1FF-482B-981B-A78210458F0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4"/>
              <c:layout/>
              <c:tx>
                <c:rich>
                  <a:bodyPr/>
                  <a:lstStyle/>
                  <a:p>
                    <a:fld id="{00585E03-2668-4B8C-A93D-0A45212C0D0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5"/>
              <c:layout/>
              <c:tx>
                <c:rich>
                  <a:bodyPr/>
                  <a:lstStyle/>
                  <a:p>
                    <a:fld id="{E73EA386-7C3B-4D41-87AC-55B1CF3C0CE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6"/>
              <c:layout/>
              <c:tx>
                <c:rich>
                  <a:bodyPr/>
                  <a:lstStyle/>
                  <a:p>
                    <a:fld id="{08458118-3770-4A19-B5B0-13CCF7A1FB7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7"/>
              <c:layout/>
              <c:tx>
                <c:rich>
                  <a:bodyPr/>
                  <a:lstStyle/>
                  <a:p>
                    <a:fld id="{417C32D2-BA3B-47FE-967B-6CEA4093089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8"/>
              <c:layout/>
              <c:tx>
                <c:rich>
                  <a:bodyPr/>
                  <a:lstStyle/>
                  <a:p>
                    <a:fld id="{6A51E5B1-E776-45AA-A097-3DBA986CA32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49"/>
              <c:layout/>
              <c:tx>
                <c:rich>
                  <a:bodyPr/>
                  <a:lstStyle/>
                  <a:p>
                    <a:fld id="{18F8D0B5-FFE9-4A10-ACBD-B041B0453D8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0"/>
              <c:layout/>
              <c:tx>
                <c:rich>
                  <a:bodyPr/>
                  <a:lstStyle/>
                  <a:p>
                    <a:fld id="{6C9F9EA5-75CB-4C94-B1DB-DEED97606C5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1"/>
              <c:layout/>
              <c:tx>
                <c:rich>
                  <a:bodyPr/>
                  <a:lstStyle/>
                  <a:p>
                    <a:fld id="{9EDCD86D-433C-4BC1-A1DC-0A26EC5A8B3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2"/>
              <c:layout/>
              <c:tx>
                <c:rich>
                  <a:bodyPr/>
                  <a:lstStyle/>
                  <a:p>
                    <a:fld id="{1E7C25D3-A489-4D9F-ADCC-39007B11BAE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3"/>
              <c:layout/>
              <c:tx>
                <c:rich>
                  <a:bodyPr/>
                  <a:lstStyle/>
                  <a:p>
                    <a:fld id="{913365AF-B1AE-4341-8C93-EF6B27034E8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4"/>
              <c:layout/>
              <c:tx>
                <c:rich>
                  <a:bodyPr/>
                  <a:lstStyle/>
                  <a:p>
                    <a:fld id="{2C9F98A5-5C5A-47A4-B7E4-1872403B202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5"/>
              <c:layout/>
              <c:tx>
                <c:rich>
                  <a:bodyPr/>
                  <a:lstStyle/>
                  <a:p>
                    <a:fld id="{233994C9-0FE9-47CB-A46C-B03CD5C8125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6"/>
              <c:layout/>
              <c:tx>
                <c:rich>
                  <a:bodyPr/>
                  <a:lstStyle/>
                  <a:p>
                    <a:fld id="{64A0BCD0-B8DC-46CB-9C6A-8CF04C72BCA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7"/>
              <c:layout/>
              <c:tx>
                <c:rich>
                  <a:bodyPr/>
                  <a:lstStyle/>
                  <a:p>
                    <a:fld id="{A6BDC32B-A79D-4D18-AF38-E4EFC288C57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8"/>
              <c:layout/>
              <c:tx>
                <c:rich>
                  <a:bodyPr/>
                  <a:lstStyle/>
                  <a:p>
                    <a:fld id="{FC059EF6-53B1-4070-B23C-F3E49636FD5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59"/>
              <c:layout/>
              <c:tx>
                <c:rich>
                  <a:bodyPr/>
                  <a:lstStyle/>
                  <a:p>
                    <a:fld id="{D544AB0B-5B4C-478A-B072-656B84FB4C6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0"/>
              <c:layout/>
              <c:tx>
                <c:rich>
                  <a:bodyPr/>
                  <a:lstStyle/>
                  <a:p>
                    <a:fld id="{F428AAB9-565A-4943-A037-B9D8ABFDA44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1"/>
              <c:layout/>
              <c:tx>
                <c:rich>
                  <a:bodyPr/>
                  <a:lstStyle/>
                  <a:p>
                    <a:fld id="{364C9B20-C3E3-4DAA-A2CB-FA190014924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2"/>
              <c:layout/>
              <c:tx>
                <c:rich>
                  <a:bodyPr/>
                  <a:lstStyle/>
                  <a:p>
                    <a:fld id="{D0FBB635-C695-4854-A88A-7ED218A0C87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3"/>
              <c:layout/>
              <c:tx>
                <c:rich>
                  <a:bodyPr/>
                  <a:lstStyle/>
                  <a:p>
                    <a:fld id="{68DC3EDD-3878-4E37-A285-954F701C333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4"/>
              <c:layout/>
              <c:tx>
                <c:rich>
                  <a:bodyPr/>
                  <a:lstStyle/>
                  <a:p>
                    <a:fld id="{BD167AE8-8B17-43C7-939C-50EC03D8AB0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5"/>
              <c:layout/>
              <c:tx>
                <c:rich>
                  <a:bodyPr/>
                  <a:lstStyle/>
                  <a:p>
                    <a:fld id="{9F671B1C-1FD6-4CF3-BCF9-579A8A56DDB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6"/>
              <c:layout/>
              <c:tx>
                <c:rich>
                  <a:bodyPr/>
                  <a:lstStyle/>
                  <a:p>
                    <a:fld id="{41DFC00C-90F9-4599-AC1E-2F9A773E6F2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7"/>
              <c:layout/>
              <c:tx>
                <c:rich>
                  <a:bodyPr/>
                  <a:lstStyle/>
                  <a:p>
                    <a:fld id="{513374B6-6C36-45D0-A66D-956D3B60680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8"/>
              <c:layout/>
              <c:tx>
                <c:rich>
                  <a:bodyPr/>
                  <a:lstStyle/>
                  <a:p>
                    <a:fld id="{0CC7FCD6-B919-4063-8EDC-69C01FF81D5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69"/>
              <c:layout/>
              <c:tx>
                <c:rich>
                  <a:bodyPr/>
                  <a:lstStyle/>
                  <a:p>
                    <a:fld id="{781A958E-0B2E-4D65-AFEF-1231ED81191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0"/>
              <c:layout/>
              <c:tx>
                <c:rich>
                  <a:bodyPr/>
                  <a:lstStyle/>
                  <a:p>
                    <a:fld id="{8CA265C5-1492-4408-8488-A1510A65C94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1"/>
              <c:layout/>
              <c:tx>
                <c:rich>
                  <a:bodyPr/>
                  <a:lstStyle/>
                  <a:p>
                    <a:fld id="{4039588C-0442-4B18-AE91-A7FA164451D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2"/>
              <c:layout/>
              <c:tx>
                <c:rich>
                  <a:bodyPr/>
                  <a:lstStyle/>
                  <a:p>
                    <a:fld id="{238B0664-F88A-4E95-9FD8-84C793C996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3"/>
              <c:layout/>
              <c:tx>
                <c:rich>
                  <a:bodyPr/>
                  <a:lstStyle/>
                  <a:p>
                    <a:fld id="{43DC17C7-4839-43BF-8466-FF9588AB480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4"/>
              <c:layout/>
              <c:tx>
                <c:rich>
                  <a:bodyPr/>
                  <a:lstStyle/>
                  <a:p>
                    <a:fld id="{1BC022C1-0731-46A1-AAF6-337941F6C41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5"/>
              <c:layout/>
              <c:tx>
                <c:rich>
                  <a:bodyPr/>
                  <a:lstStyle/>
                  <a:p>
                    <a:fld id="{31DE1CAF-2FE9-48A0-8EEF-243579655C5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6"/>
              <c:layout/>
              <c:tx>
                <c:rich>
                  <a:bodyPr/>
                  <a:lstStyle/>
                  <a:p>
                    <a:fld id="{6813EAE3-7ED5-4AB3-98AE-79DCB377455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7"/>
              <c:layout/>
              <c:tx>
                <c:rich>
                  <a:bodyPr/>
                  <a:lstStyle/>
                  <a:p>
                    <a:fld id="{251E85BB-F75D-4A24-828A-0BF9EBCEFAC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8"/>
              <c:layout/>
              <c:tx>
                <c:rich>
                  <a:bodyPr/>
                  <a:lstStyle/>
                  <a:p>
                    <a:fld id="{56F58319-5350-4B5B-8848-24A97B2A6C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79"/>
              <c:layout/>
              <c:tx>
                <c:rich>
                  <a:bodyPr/>
                  <a:lstStyle/>
                  <a:p>
                    <a:fld id="{D67AF91D-A0C4-4570-B726-D0E22BDBAA0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0"/>
              <c:layout/>
              <c:tx>
                <c:rich>
                  <a:bodyPr/>
                  <a:lstStyle/>
                  <a:p>
                    <a:fld id="{DA5EA936-13EB-47CC-A7FE-2B8AC2EDED2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1"/>
              <c:layout/>
              <c:tx>
                <c:rich>
                  <a:bodyPr/>
                  <a:lstStyle/>
                  <a:p>
                    <a:fld id="{CD705A00-3B52-49CE-8F5D-39D5B32EDC9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2"/>
              <c:layout/>
              <c:tx>
                <c:rich>
                  <a:bodyPr/>
                  <a:lstStyle/>
                  <a:p>
                    <a:fld id="{D8E2C4FE-74D7-405F-86BF-F61D7DA1AAD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3"/>
              <c:layout/>
              <c:tx>
                <c:rich>
                  <a:bodyPr/>
                  <a:lstStyle/>
                  <a:p>
                    <a:fld id="{A1E944E1-38DD-4C4B-8F1E-E7ABAAF52F2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4"/>
              <c:layout/>
              <c:tx>
                <c:rich>
                  <a:bodyPr/>
                  <a:lstStyle/>
                  <a:p>
                    <a:fld id="{EA70F716-2425-423D-A7FE-5C93921B018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5"/>
              <c:layout/>
              <c:tx>
                <c:rich>
                  <a:bodyPr/>
                  <a:lstStyle/>
                  <a:p>
                    <a:fld id="{A83EA14B-5490-4F08-BFDD-D7E3217E3CB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6"/>
              <c:layout/>
              <c:tx>
                <c:rich>
                  <a:bodyPr/>
                  <a:lstStyle/>
                  <a:p>
                    <a:fld id="{7D043069-24CF-49A3-A13E-D7912D5668E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7"/>
              <c:layout/>
              <c:tx>
                <c:rich>
                  <a:bodyPr/>
                  <a:lstStyle/>
                  <a:p>
                    <a:fld id="{9EAB4D91-B275-4E27-9F84-4C6D6D2E192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8"/>
              <c:layout/>
              <c:tx>
                <c:rich>
                  <a:bodyPr/>
                  <a:lstStyle/>
                  <a:p>
                    <a:fld id="{4C26DBCB-0058-45C3-8FEE-C21B7AC1A24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89"/>
              <c:layout/>
              <c:tx>
                <c:rich>
                  <a:bodyPr/>
                  <a:lstStyle/>
                  <a:p>
                    <a:fld id="{FBF9A287-3C97-4393-8038-AE74240D7E8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0"/>
              <c:layout/>
              <c:tx>
                <c:rich>
                  <a:bodyPr/>
                  <a:lstStyle/>
                  <a:p>
                    <a:fld id="{24E2967F-B93A-4BC2-897C-6F9CAAA9F82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1"/>
              <c:layout/>
              <c:tx>
                <c:rich>
                  <a:bodyPr/>
                  <a:lstStyle/>
                  <a:p>
                    <a:fld id="{8CC346CC-F120-445D-9ADD-C9954AA4533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2"/>
              <c:layout/>
              <c:tx>
                <c:rich>
                  <a:bodyPr/>
                  <a:lstStyle/>
                  <a:p>
                    <a:fld id="{418B0D05-48F4-4EEE-974A-A9FBC9BA7BE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3"/>
              <c:layout/>
              <c:tx>
                <c:rich>
                  <a:bodyPr/>
                  <a:lstStyle/>
                  <a:p>
                    <a:fld id="{1D27108E-B660-4A58-BF74-A3C20D04FCE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4"/>
              <c:layout/>
              <c:tx>
                <c:rich>
                  <a:bodyPr/>
                  <a:lstStyle/>
                  <a:p>
                    <a:fld id="{8AE1C2CB-FFD3-4757-99F5-688C2E824A8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5"/>
              <c:layout/>
              <c:tx>
                <c:rich>
                  <a:bodyPr/>
                  <a:lstStyle/>
                  <a:p>
                    <a:fld id="{9967CC2F-A8DC-4C46-90EA-54DE7F951A0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6"/>
              <c:layout/>
              <c:tx>
                <c:rich>
                  <a:bodyPr/>
                  <a:lstStyle/>
                  <a:p>
                    <a:fld id="{97E96C41-A24E-436D-9AFD-3BE13F17130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7"/>
              <c:layout/>
              <c:tx>
                <c:rich>
                  <a:bodyPr/>
                  <a:lstStyle/>
                  <a:p>
                    <a:fld id="{A721A085-E2F7-4D96-9589-70D471E7E96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8"/>
              <c:layout/>
              <c:tx>
                <c:rich>
                  <a:bodyPr/>
                  <a:lstStyle/>
                  <a:p>
                    <a:fld id="{659D4641-D985-47E7-9245-9AC27041F31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99"/>
              <c:layout/>
              <c:tx>
                <c:rich>
                  <a:bodyPr/>
                  <a:lstStyle/>
                  <a:p>
                    <a:fld id="{7D8912A4-9887-4EF1-B1F1-37998CDA0BE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0"/>
              <c:layout/>
              <c:tx>
                <c:rich>
                  <a:bodyPr/>
                  <a:lstStyle/>
                  <a:p>
                    <a:fld id="{E6A4AA54-72DE-4DD3-9705-1D659CDCE2F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1"/>
              <c:layout/>
              <c:tx>
                <c:rich>
                  <a:bodyPr/>
                  <a:lstStyle/>
                  <a:p>
                    <a:fld id="{897151CF-FDA1-4ECA-940C-6339C2B03DC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2"/>
              <c:layout/>
              <c:tx>
                <c:rich>
                  <a:bodyPr/>
                  <a:lstStyle/>
                  <a:p>
                    <a:fld id="{8FEAE938-FAC4-4A96-B459-CCA2DBF20DE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3"/>
              <c:layout/>
              <c:tx>
                <c:rich>
                  <a:bodyPr/>
                  <a:lstStyle/>
                  <a:p>
                    <a:fld id="{BFD1B42A-A2E7-4AFE-A779-08353E2F220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4"/>
              <c:layout/>
              <c:tx>
                <c:rich>
                  <a:bodyPr/>
                  <a:lstStyle/>
                  <a:p>
                    <a:fld id="{E68E97F5-8819-4BFA-B696-357006F49AA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5"/>
              <c:layout/>
              <c:tx>
                <c:rich>
                  <a:bodyPr/>
                  <a:lstStyle/>
                  <a:p>
                    <a:fld id="{77A80231-11E4-4C18-9E67-EBB30507C66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6"/>
              <c:layout/>
              <c:tx>
                <c:rich>
                  <a:bodyPr/>
                  <a:lstStyle/>
                  <a:p>
                    <a:fld id="{AC2CD9C6-BE9E-45F1-82A4-F6C0EB10789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7"/>
              <c:layout/>
              <c:tx>
                <c:rich>
                  <a:bodyPr/>
                  <a:lstStyle/>
                  <a:p>
                    <a:fld id="{091ED564-F9B0-4925-880C-1DCC86F6BC4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8"/>
              <c:layout/>
              <c:tx>
                <c:rich>
                  <a:bodyPr/>
                  <a:lstStyle/>
                  <a:p>
                    <a:fld id="{73FD2718-3B9F-4D69-A1AE-1A020714554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09"/>
              <c:layout/>
              <c:tx>
                <c:rich>
                  <a:bodyPr/>
                  <a:lstStyle/>
                  <a:p>
                    <a:fld id="{E5B026F4-668D-4BB7-9B33-D6A158A6A10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0"/>
              <c:layout/>
              <c:tx>
                <c:rich>
                  <a:bodyPr/>
                  <a:lstStyle/>
                  <a:p>
                    <a:fld id="{2D2BCB8C-FE59-4A33-BA0D-40C4FFD3350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1"/>
              <c:layout/>
              <c:tx>
                <c:rich>
                  <a:bodyPr/>
                  <a:lstStyle/>
                  <a:p>
                    <a:fld id="{7DAE1F9F-5A31-4E5A-804B-0EC05F6D067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2"/>
              <c:layout/>
              <c:tx>
                <c:rich>
                  <a:bodyPr/>
                  <a:lstStyle/>
                  <a:p>
                    <a:fld id="{340EB554-705B-46A6-BE1D-EC75068381C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3"/>
              <c:layout/>
              <c:tx>
                <c:rich>
                  <a:bodyPr/>
                  <a:lstStyle/>
                  <a:p>
                    <a:fld id="{B492FC99-61AC-431A-B21E-56219CAD329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4"/>
              <c:layout/>
              <c:tx>
                <c:rich>
                  <a:bodyPr/>
                  <a:lstStyle/>
                  <a:p>
                    <a:fld id="{CB77D279-1F1D-4899-A3E4-33140EF926A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5"/>
              <c:layout/>
              <c:tx>
                <c:rich>
                  <a:bodyPr/>
                  <a:lstStyle/>
                  <a:p>
                    <a:fld id="{DDE2B24E-3AA4-41D1-B227-B3284C307D1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6"/>
              <c:layout/>
              <c:tx>
                <c:rich>
                  <a:bodyPr/>
                  <a:lstStyle/>
                  <a:p>
                    <a:fld id="{A5408A7F-A19C-42AC-9AA4-8B7EBAFBE5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7"/>
              <c:layout/>
              <c:tx>
                <c:rich>
                  <a:bodyPr/>
                  <a:lstStyle/>
                  <a:p>
                    <a:fld id="{34E608F0-7F76-449C-8FD6-41185CE4804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8"/>
              <c:layout/>
              <c:tx>
                <c:rich>
                  <a:bodyPr/>
                  <a:lstStyle/>
                  <a:p>
                    <a:fld id="{D639D4EA-199F-44DA-A41E-678ED43C5F7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19"/>
              <c:layout/>
              <c:tx>
                <c:rich>
                  <a:bodyPr/>
                  <a:lstStyle/>
                  <a:p>
                    <a:fld id="{371826FA-8B1E-4220-A6F7-0DEA1D08DCD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0"/>
              <c:layout/>
              <c:tx>
                <c:rich>
                  <a:bodyPr/>
                  <a:lstStyle/>
                  <a:p>
                    <a:fld id="{9B5D50EF-7C1E-43CD-BEBF-1A3866C9801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1"/>
              <c:layout/>
              <c:tx>
                <c:rich>
                  <a:bodyPr/>
                  <a:lstStyle/>
                  <a:p>
                    <a:fld id="{677544EB-0355-4217-BF1D-A6CA4E75283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2"/>
              <c:layout/>
              <c:tx>
                <c:rich>
                  <a:bodyPr/>
                  <a:lstStyle/>
                  <a:p>
                    <a:fld id="{44DD6A77-17C4-4D12-A475-87044EAFC67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3"/>
              <c:layout/>
              <c:tx>
                <c:rich>
                  <a:bodyPr/>
                  <a:lstStyle/>
                  <a:p>
                    <a:fld id="{B15A5279-7AE4-459C-96F3-F3A25B000B4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4"/>
              <c:layout/>
              <c:tx>
                <c:rich>
                  <a:bodyPr/>
                  <a:lstStyle/>
                  <a:p>
                    <a:fld id="{26C5A7C6-719F-47EE-BBB9-959AE77E74D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5"/>
              <c:layout/>
              <c:tx>
                <c:rich>
                  <a:bodyPr/>
                  <a:lstStyle/>
                  <a:p>
                    <a:fld id="{44A118D2-24F3-4DDF-9B05-6B6574B1E8E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6"/>
              <c:layout/>
              <c:tx>
                <c:rich>
                  <a:bodyPr/>
                  <a:lstStyle/>
                  <a:p>
                    <a:fld id="{5AE434A1-46FC-4506-96C9-E903F03C970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7"/>
              <c:layout/>
              <c:tx>
                <c:rich>
                  <a:bodyPr/>
                  <a:lstStyle/>
                  <a:p>
                    <a:fld id="{707A4232-09C2-46A7-AAE5-62D55AB2089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8"/>
              <c:layout/>
              <c:tx>
                <c:rich>
                  <a:bodyPr/>
                  <a:lstStyle/>
                  <a:p>
                    <a:fld id="{D9235B7E-8521-4F45-B289-A8F65B6C4E9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29"/>
              <c:layout/>
              <c:tx>
                <c:rich>
                  <a:bodyPr/>
                  <a:lstStyle/>
                  <a:p>
                    <a:fld id="{A5D8D275-7CA6-4353-A4E5-DBA10EA2355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0"/>
              <c:layout/>
              <c:tx>
                <c:rich>
                  <a:bodyPr/>
                  <a:lstStyle/>
                  <a:p>
                    <a:fld id="{806BBA32-1ED7-4E26-9ABA-B8DDDD06B11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1"/>
              <c:layout/>
              <c:tx>
                <c:rich>
                  <a:bodyPr/>
                  <a:lstStyle/>
                  <a:p>
                    <a:fld id="{07CDC925-19FD-4DD9-9605-F99BAD27C0F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2"/>
              <c:layout/>
              <c:tx>
                <c:rich>
                  <a:bodyPr/>
                  <a:lstStyle/>
                  <a:p>
                    <a:fld id="{31CF46FA-E4F3-4C4E-ACA7-EFE23907269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3"/>
              <c:layout/>
              <c:tx>
                <c:rich>
                  <a:bodyPr/>
                  <a:lstStyle/>
                  <a:p>
                    <a:fld id="{84C302B9-2705-4A71-B81F-5D9235BEB3A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4"/>
              <c:layout/>
              <c:tx>
                <c:rich>
                  <a:bodyPr/>
                  <a:lstStyle/>
                  <a:p>
                    <a:fld id="{5ED599F5-7635-4937-B0B2-BC8C2EB7957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5"/>
              <c:layout/>
              <c:tx>
                <c:rich>
                  <a:bodyPr/>
                  <a:lstStyle/>
                  <a:p>
                    <a:fld id="{4BB1E99B-F490-48F4-888B-060D92906EB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6"/>
              <c:layout/>
              <c:tx>
                <c:rich>
                  <a:bodyPr/>
                  <a:lstStyle/>
                  <a:p>
                    <a:fld id="{2BCF544A-217F-4E99-952B-CC9B5718D79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7"/>
              <c:layout/>
              <c:tx>
                <c:rich>
                  <a:bodyPr/>
                  <a:lstStyle/>
                  <a:p>
                    <a:fld id="{B928C688-4E8E-42FA-942D-52C2DCF2DCD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8"/>
              <c:layout/>
              <c:tx>
                <c:rich>
                  <a:bodyPr/>
                  <a:lstStyle/>
                  <a:p>
                    <a:fld id="{E0E1598A-6ED2-4BDC-936C-8F6ABCC3A27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39"/>
              <c:layout/>
              <c:tx>
                <c:rich>
                  <a:bodyPr/>
                  <a:lstStyle/>
                  <a:p>
                    <a:fld id="{AC9C3728-2127-48C8-A371-910F4801DA7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0"/>
              <c:layout/>
              <c:tx>
                <c:rich>
                  <a:bodyPr/>
                  <a:lstStyle/>
                  <a:p>
                    <a:fld id="{38D8D675-68BE-4158-9804-5B52727B8F6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1"/>
              <c:layout/>
              <c:tx>
                <c:rich>
                  <a:bodyPr/>
                  <a:lstStyle/>
                  <a:p>
                    <a:fld id="{380BDDA7-FECD-44B4-B553-D863241D591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2"/>
              <c:layout/>
              <c:tx>
                <c:rich>
                  <a:bodyPr/>
                  <a:lstStyle/>
                  <a:p>
                    <a:fld id="{21EB620D-321A-48FB-A6E1-CA474B438CC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3"/>
              <c:layout/>
              <c:tx>
                <c:rich>
                  <a:bodyPr/>
                  <a:lstStyle/>
                  <a:p>
                    <a:fld id="{51F78713-76E1-4B56-9D99-7BC05A59F6E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4"/>
              <c:layout/>
              <c:tx>
                <c:rich>
                  <a:bodyPr/>
                  <a:lstStyle/>
                  <a:p>
                    <a:fld id="{A4924ACA-5AC3-4D60-9F0D-AA02A040FED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5"/>
              <c:layout/>
              <c:tx>
                <c:rich>
                  <a:bodyPr/>
                  <a:lstStyle/>
                  <a:p>
                    <a:fld id="{F100DF4E-5E91-4C18-903E-04E05B6A1ED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6"/>
              <c:layout/>
              <c:tx>
                <c:rich>
                  <a:bodyPr/>
                  <a:lstStyle/>
                  <a:p>
                    <a:fld id="{DC9E35F3-0743-4F56-98A2-27ECE044F1B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7"/>
              <c:layout/>
              <c:tx>
                <c:rich>
                  <a:bodyPr/>
                  <a:lstStyle/>
                  <a:p>
                    <a:fld id="{2187B611-DF1B-4465-A528-FBF70F941EF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8"/>
              <c:layout/>
              <c:tx>
                <c:rich>
                  <a:bodyPr/>
                  <a:lstStyle/>
                  <a:p>
                    <a:fld id="{55964912-1DAE-4F9B-B88C-BFD5E00D2D6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49"/>
              <c:layout/>
              <c:tx>
                <c:rich>
                  <a:bodyPr/>
                  <a:lstStyle/>
                  <a:p>
                    <a:fld id="{74516D68-AFD0-4696-99E0-6E7230A6CCE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0"/>
              <c:layout/>
              <c:tx>
                <c:rich>
                  <a:bodyPr/>
                  <a:lstStyle/>
                  <a:p>
                    <a:fld id="{FFD07CEC-B5D7-44BD-BB22-5EAE6809802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1"/>
              <c:layout/>
              <c:tx>
                <c:rich>
                  <a:bodyPr/>
                  <a:lstStyle/>
                  <a:p>
                    <a:fld id="{AEF108FD-ADC4-4264-9E5C-C8EDBA1527D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2"/>
              <c:layout/>
              <c:tx>
                <c:rich>
                  <a:bodyPr/>
                  <a:lstStyle/>
                  <a:p>
                    <a:fld id="{060D53E8-47DD-49B8-B0FA-2091110FD3D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3"/>
              <c:layout/>
              <c:tx>
                <c:rich>
                  <a:bodyPr/>
                  <a:lstStyle/>
                  <a:p>
                    <a:fld id="{6BE6154B-F264-431D-BF3C-EC4F765C803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4"/>
              <c:layout/>
              <c:tx>
                <c:rich>
                  <a:bodyPr/>
                  <a:lstStyle/>
                  <a:p>
                    <a:fld id="{4ECB3ED6-CD8F-45DA-976B-AB16F7CBB43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5"/>
              <c:layout/>
              <c:tx>
                <c:rich>
                  <a:bodyPr/>
                  <a:lstStyle/>
                  <a:p>
                    <a:fld id="{EB478318-6B2D-415F-A640-B85BB64D06C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6"/>
              <c:layout/>
              <c:tx>
                <c:rich>
                  <a:bodyPr/>
                  <a:lstStyle/>
                  <a:p>
                    <a:fld id="{F42A47AC-7454-42DD-BAD9-FDDA1E47CB5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7"/>
              <c:layout/>
              <c:tx>
                <c:rich>
                  <a:bodyPr/>
                  <a:lstStyle/>
                  <a:p>
                    <a:fld id="{5CA413F9-2A55-4665-A39B-B010C485CFF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8"/>
              <c:layout/>
              <c:tx>
                <c:rich>
                  <a:bodyPr/>
                  <a:lstStyle/>
                  <a:p>
                    <a:fld id="{5F9D327D-2662-4821-B923-C4C6B475979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59"/>
              <c:layout/>
              <c:tx>
                <c:rich>
                  <a:bodyPr/>
                  <a:lstStyle/>
                  <a:p>
                    <a:fld id="{91507BDF-8038-4D61-A4F5-92633FF032D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0"/>
              <c:layout/>
              <c:tx>
                <c:rich>
                  <a:bodyPr/>
                  <a:lstStyle/>
                  <a:p>
                    <a:fld id="{478F5CD7-D555-4CE9-BAEB-31A78AE47C2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1"/>
              <c:layout/>
              <c:tx>
                <c:rich>
                  <a:bodyPr/>
                  <a:lstStyle/>
                  <a:p>
                    <a:fld id="{62A45CE6-8538-43EB-8F81-CCA04D6F0CE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2"/>
              <c:layout/>
              <c:tx>
                <c:rich>
                  <a:bodyPr/>
                  <a:lstStyle/>
                  <a:p>
                    <a:fld id="{BA0C597C-295C-4C30-85DE-0DB58DE1343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3"/>
              <c:layout/>
              <c:tx>
                <c:rich>
                  <a:bodyPr/>
                  <a:lstStyle/>
                  <a:p>
                    <a:fld id="{B0FBF781-CEEC-4A48-BD6A-558EFC55B72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4"/>
              <c:layout/>
              <c:tx>
                <c:rich>
                  <a:bodyPr/>
                  <a:lstStyle/>
                  <a:p>
                    <a:fld id="{F45C87E8-F81F-4FAA-B9D9-C57E3F15513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5"/>
              <c:layout/>
              <c:tx>
                <c:rich>
                  <a:bodyPr/>
                  <a:lstStyle/>
                  <a:p>
                    <a:fld id="{4C13012F-F47B-4447-8BB7-B6622650044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6"/>
              <c:layout/>
              <c:tx>
                <c:rich>
                  <a:bodyPr/>
                  <a:lstStyle/>
                  <a:p>
                    <a:fld id="{828B802D-7CD7-47B2-9AD0-998973941FE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7"/>
              <c:layout/>
              <c:tx>
                <c:rich>
                  <a:bodyPr/>
                  <a:lstStyle/>
                  <a:p>
                    <a:fld id="{DFB7B5AF-7CF2-40CD-8A09-9070B239F66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8"/>
              <c:layout/>
              <c:tx>
                <c:rich>
                  <a:bodyPr/>
                  <a:lstStyle/>
                  <a:p>
                    <a:fld id="{EBBEC85A-4CBC-4526-A01A-E85B839C0B0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69"/>
              <c:layout/>
              <c:tx>
                <c:rich>
                  <a:bodyPr/>
                  <a:lstStyle/>
                  <a:p>
                    <a:fld id="{51B93F38-5244-459D-A6A6-81D6524928B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0"/>
              <c:layout/>
              <c:tx>
                <c:rich>
                  <a:bodyPr/>
                  <a:lstStyle/>
                  <a:p>
                    <a:fld id="{87CF7BA7-5A9F-441B-BA7E-E6C67D913A7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1"/>
              <c:layout/>
              <c:tx>
                <c:rich>
                  <a:bodyPr/>
                  <a:lstStyle/>
                  <a:p>
                    <a:fld id="{A0932B4F-322B-4979-996A-57B08B5CFB6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2"/>
              <c:layout/>
              <c:tx>
                <c:rich>
                  <a:bodyPr/>
                  <a:lstStyle/>
                  <a:p>
                    <a:fld id="{6726820B-8960-4063-AE5F-B6CB279A5B3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3"/>
              <c:layout/>
              <c:tx>
                <c:rich>
                  <a:bodyPr/>
                  <a:lstStyle/>
                  <a:p>
                    <a:fld id="{10FA292B-AFBA-4070-8357-89F2CA8233A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4"/>
              <c:layout/>
              <c:tx>
                <c:rich>
                  <a:bodyPr/>
                  <a:lstStyle/>
                  <a:p>
                    <a:fld id="{F36A1419-9A02-4D41-886D-DCD62B2EF9F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5"/>
              <c:layout/>
              <c:tx>
                <c:rich>
                  <a:bodyPr/>
                  <a:lstStyle/>
                  <a:p>
                    <a:fld id="{DEE5216E-21BB-4CEA-B480-8B99512795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6"/>
              <c:layout/>
              <c:tx>
                <c:rich>
                  <a:bodyPr/>
                  <a:lstStyle/>
                  <a:p>
                    <a:fld id="{5F45AFA0-4970-48A2-B844-20B98893703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7"/>
              <c:layout/>
              <c:tx>
                <c:rich>
                  <a:bodyPr/>
                  <a:lstStyle/>
                  <a:p>
                    <a:fld id="{B66B12A5-8D85-4D80-881A-D861F138CD5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8"/>
              <c:layout/>
              <c:tx>
                <c:rich>
                  <a:bodyPr/>
                  <a:lstStyle/>
                  <a:p>
                    <a:fld id="{340A3504-0BA4-40D5-B159-A8B1DB05AC1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79"/>
              <c:layout/>
              <c:tx>
                <c:rich>
                  <a:bodyPr/>
                  <a:lstStyle/>
                  <a:p>
                    <a:fld id="{68726555-FC66-47E2-8A3F-30DB8DEADAD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0"/>
              <c:layout/>
              <c:tx>
                <c:rich>
                  <a:bodyPr/>
                  <a:lstStyle/>
                  <a:p>
                    <a:fld id="{CE8B10A0-2198-4542-BEE2-7CE371732C1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1"/>
              <c:layout/>
              <c:tx>
                <c:rich>
                  <a:bodyPr/>
                  <a:lstStyle/>
                  <a:p>
                    <a:fld id="{D864D6E9-DD2F-4DB2-8986-0289D0C72A1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2"/>
              <c:layout/>
              <c:tx>
                <c:rich>
                  <a:bodyPr/>
                  <a:lstStyle/>
                  <a:p>
                    <a:fld id="{BC517285-5F7B-424B-ACEC-B0FE11C5501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3"/>
              <c:layout/>
              <c:tx>
                <c:rich>
                  <a:bodyPr/>
                  <a:lstStyle/>
                  <a:p>
                    <a:fld id="{C720EBB3-6431-4CAA-987A-0F678B035C2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4"/>
              <c:layout/>
              <c:tx>
                <c:rich>
                  <a:bodyPr/>
                  <a:lstStyle/>
                  <a:p>
                    <a:fld id="{AE2376F2-5537-4FD4-BC42-60E5D003BC8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5"/>
              <c:layout/>
              <c:tx>
                <c:rich>
                  <a:bodyPr/>
                  <a:lstStyle/>
                  <a:p>
                    <a:fld id="{D1B2E7BF-9546-4916-B2CC-660ABCDF194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6"/>
              <c:layout/>
              <c:tx>
                <c:rich>
                  <a:bodyPr/>
                  <a:lstStyle/>
                  <a:p>
                    <a:fld id="{C1436D5C-E965-4025-BE6B-F72D8DAFB16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7"/>
              <c:layout/>
              <c:tx>
                <c:rich>
                  <a:bodyPr/>
                  <a:lstStyle/>
                  <a:p>
                    <a:fld id="{0415263B-59D1-4E3F-92DC-944C9C5929D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8"/>
              <c:layout/>
              <c:tx>
                <c:rich>
                  <a:bodyPr/>
                  <a:lstStyle/>
                  <a:p>
                    <a:fld id="{91EE3A15-23BB-48B5-AC1E-C36CFD91C4C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89"/>
              <c:layout/>
              <c:tx>
                <c:rich>
                  <a:bodyPr/>
                  <a:lstStyle/>
                  <a:p>
                    <a:fld id="{D0167F18-B6D6-4B78-9CC4-BF2B18775D9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0"/>
              <c:layout/>
              <c:tx>
                <c:rich>
                  <a:bodyPr/>
                  <a:lstStyle/>
                  <a:p>
                    <a:fld id="{06BE6268-0211-4996-BF92-7C52883133B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1"/>
              <c:layout/>
              <c:tx>
                <c:rich>
                  <a:bodyPr/>
                  <a:lstStyle/>
                  <a:p>
                    <a:fld id="{24749823-B7DA-463D-9F7C-5050188EFFF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2"/>
              <c:layout/>
              <c:tx>
                <c:rich>
                  <a:bodyPr/>
                  <a:lstStyle/>
                  <a:p>
                    <a:fld id="{ABACE55D-D481-4B1E-92B8-8366558C2CD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3"/>
              <c:layout/>
              <c:tx>
                <c:rich>
                  <a:bodyPr/>
                  <a:lstStyle/>
                  <a:p>
                    <a:fld id="{EF246133-91A2-4800-9A29-47A017CF075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4"/>
              <c:layout/>
              <c:tx>
                <c:rich>
                  <a:bodyPr/>
                  <a:lstStyle/>
                  <a:p>
                    <a:fld id="{04D52514-0F44-457E-8EA5-50948FF9E28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5"/>
              <c:layout/>
              <c:tx>
                <c:rich>
                  <a:bodyPr/>
                  <a:lstStyle/>
                  <a:p>
                    <a:fld id="{17CF8BEC-8B72-40F7-8C79-77BF73EB457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6"/>
              <c:layout/>
              <c:tx>
                <c:rich>
                  <a:bodyPr/>
                  <a:lstStyle/>
                  <a:p>
                    <a:fld id="{48075202-7A8D-4A06-8F0E-BE3743479AD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7"/>
              <c:layout/>
              <c:tx>
                <c:rich>
                  <a:bodyPr/>
                  <a:lstStyle/>
                  <a:p>
                    <a:fld id="{9838D2B8-DD3B-48DB-A0ED-A0AED2E935D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8"/>
              <c:layout/>
              <c:tx>
                <c:rich>
                  <a:bodyPr/>
                  <a:lstStyle/>
                  <a:p>
                    <a:fld id="{F4090D50-079B-450A-A6BB-1FE7DBECB48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99"/>
              <c:layout/>
              <c:tx>
                <c:rich>
                  <a:bodyPr/>
                  <a:lstStyle/>
                  <a:p>
                    <a:fld id="{7706CCB0-1FCC-48F4-9B1A-0D72DCF12E3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0"/>
              <c:layout/>
              <c:tx>
                <c:rich>
                  <a:bodyPr/>
                  <a:lstStyle/>
                  <a:p>
                    <a:fld id="{1EC64D2F-5C98-4839-A865-DFB5A7C122F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1"/>
              <c:layout/>
              <c:tx>
                <c:rich>
                  <a:bodyPr/>
                  <a:lstStyle/>
                  <a:p>
                    <a:fld id="{D88B9631-F3CB-4698-9A2D-CBA9D596848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2"/>
              <c:layout/>
              <c:tx>
                <c:rich>
                  <a:bodyPr/>
                  <a:lstStyle/>
                  <a:p>
                    <a:fld id="{DD2F2F17-3DAB-4589-B579-490E28A09DE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3"/>
              <c:layout/>
              <c:tx>
                <c:rich>
                  <a:bodyPr/>
                  <a:lstStyle/>
                  <a:p>
                    <a:fld id="{887BDD74-903C-434B-9D87-410C2E0CED3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4"/>
              <c:layout/>
              <c:tx>
                <c:rich>
                  <a:bodyPr/>
                  <a:lstStyle/>
                  <a:p>
                    <a:fld id="{A0B8FB23-ACF6-45B6-A2CA-822F4DBB201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5"/>
              <c:layout/>
              <c:tx>
                <c:rich>
                  <a:bodyPr/>
                  <a:lstStyle/>
                  <a:p>
                    <a:fld id="{9EBA2BA3-0DE8-4D33-809D-9515D1508C8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6"/>
              <c:layout/>
              <c:tx>
                <c:rich>
                  <a:bodyPr/>
                  <a:lstStyle/>
                  <a:p>
                    <a:fld id="{4C5E6A1F-8EA3-45A2-B2AD-CBEE3FFBCF2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7"/>
              <c:layout/>
              <c:tx>
                <c:rich>
                  <a:bodyPr/>
                  <a:lstStyle/>
                  <a:p>
                    <a:fld id="{9B3DA4E0-F315-4B3E-85EC-1F85E1CC484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8"/>
              <c:layout/>
              <c:tx>
                <c:rich>
                  <a:bodyPr/>
                  <a:lstStyle/>
                  <a:p>
                    <a:fld id="{29DB681A-C072-414A-84AA-C849FE1A749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09"/>
              <c:layout/>
              <c:tx>
                <c:rich>
                  <a:bodyPr/>
                  <a:lstStyle/>
                  <a:p>
                    <a:fld id="{82257214-28A6-49A7-BDAB-36EE82A473F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0"/>
              <c:layout/>
              <c:tx>
                <c:rich>
                  <a:bodyPr/>
                  <a:lstStyle/>
                  <a:p>
                    <a:fld id="{75393399-866B-4594-9AB7-D2926820BF9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1"/>
              <c:layout/>
              <c:tx>
                <c:rich>
                  <a:bodyPr/>
                  <a:lstStyle/>
                  <a:p>
                    <a:fld id="{922299E8-71C9-486C-AD5C-9E4F0D73CE7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2"/>
              <c:layout/>
              <c:tx>
                <c:rich>
                  <a:bodyPr/>
                  <a:lstStyle/>
                  <a:p>
                    <a:fld id="{0E9E0FC0-11EB-4DCD-96FF-C9452751157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3"/>
              <c:layout/>
              <c:tx>
                <c:rich>
                  <a:bodyPr/>
                  <a:lstStyle/>
                  <a:p>
                    <a:fld id="{239D9AED-7FF1-4199-B8E8-369719917A5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4"/>
              <c:layout/>
              <c:tx>
                <c:rich>
                  <a:bodyPr/>
                  <a:lstStyle/>
                  <a:p>
                    <a:fld id="{83383DD3-B00D-4E05-8BA1-DA56F7F0FF3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5"/>
              <c:layout/>
              <c:tx>
                <c:rich>
                  <a:bodyPr/>
                  <a:lstStyle/>
                  <a:p>
                    <a:fld id="{10568208-F9EF-4580-B7E6-08D07A04C37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6"/>
              <c:layout/>
              <c:tx>
                <c:rich>
                  <a:bodyPr/>
                  <a:lstStyle/>
                  <a:p>
                    <a:fld id="{ED769B8D-F622-45B7-8170-048386C2AE1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7"/>
              <c:layout/>
              <c:tx>
                <c:rich>
                  <a:bodyPr/>
                  <a:lstStyle/>
                  <a:p>
                    <a:fld id="{224F8543-340D-43C2-8EC8-20B2DE67E8E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8"/>
              <c:layout/>
              <c:tx>
                <c:rich>
                  <a:bodyPr/>
                  <a:lstStyle/>
                  <a:p>
                    <a:fld id="{69D5F437-6F22-42D6-81B0-53F40D6AD44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19"/>
              <c:layout/>
              <c:tx>
                <c:rich>
                  <a:bodyPr/>
                  <a:lstStyle/>
                  <a:p>
                    <a:fld id="{0082B8E5-CD88-4E7F-BAD5-4035388A81A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0"/>
              <c:layout/>
              <c:tx>
                <c:rich>
                  <a:bodyPr/>
                  <a:lstStyle/>
                  <a:p>
                    <a:fld id="{D535B638-F902-404E-828F-05DC5790110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1"/>
              <c:layout/>
              <c:tx>
                <c:rich>
                  <a:bodyPr/>
                  <a:lstStyle/>
                  <a:p>
                    <a:fld id="{8635FFF9-6BAB-4078-815C-4C4EE26F70B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2"/>
              <c:layout/>
              <c:tx>
                <c:rich>
                  <a:bodyPr/>
                  <a:lstStyle/>
                  <a:p>
                    <a:fld id="{3251EF28-92C4-44F7-8630-06A43C7163D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3"/>
              <c:layout/>
              <c:tx>
                <c:rich>
                  <a:bodyPr/>
                  <a:lstStyle/>
                  <a:p>
                    <a:fld id="{58E834B7-B945-40CB-A240-4965871029E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4"/>
              <c:layout/>
              <c:tx>
                <c:rich>
                  <a:bodyPr/>
                  <a:lstStyle/>
                  <a:p>
                    <a:fld id="{6F236B2A-288F-4099-9C8D-B4D9DA82354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5"/>
              <c:layout/>
              <c:tx>
                <c:rich>
                  <a:bodyPr/>
                  <a:lstStyle/>
                  <a:p>
                    <a:fld id="{12F5A604-A8D7-4D30-9276-97F428DC73E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6"/>
              <c:layout/>
              <c:tx>
                <c:rich>
                  <a:bodyPr/>
                  <a:lstStyle/>
                  <a:p>
                    <a:fld id="{E3CAC210-0B1B-410E-AE8A-301DF0A611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7"/>
              <c:layout/>
              <c:tx>
                <c:rich>
                  <a:bodyPr/>
                  <a:lstStyle/>
                  <a:p>
                    <a:fld id="{288E7B71-EEE4-4369-8509-F9742159D77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8"/>
              <c:layout/>
              <c:tx>
                <c:rich>
                  <a:bodyPr/>
                  <a:lstStyle/>
                  <a:p>
                    <a:fld id="{39AF92D3-DCAB-4A0A-A46F-D81A6CEF892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29"/>
              <c:layout/>
              <c:tx>
                <c:rich>
                  <a:bodyPr/>
                  <a:lstStyle/>
                  <a:p>
                    <a:fld id="{14591872-7736-48F3-B820-6DB6A61ABE1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0"/>
              <c:layout/>
              <c:tx>
                <c:rich>
                  <a:bodyPr/>
                  <a:lstStyle/>
                  <a:p>
                    <a:fld id="{0FD496E4-9F57-4DA1-9DCE-6320D3CD83C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1"/>
              <c:layout/>
              <c:tx>
                <c:rich>
                  <a:bodyPr/>
                  <a:lstStyle/>
                  <a:p>
                    <a:fld id="{DAE24E07-ED53-4D3B-B673-248F60AD0AC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2"/>
              <c:layout/>
              <c:tx>
                <c:rich>
                  <a:bodyPr/>
                  <a:lstStyle/>
                  <a:p>
                    <a:fld id="{F7C448DB-5DED-46F1-8AA9-46E67F3FFF1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3"/>
              <c:layout/>
              <c:tx>
                <c:rich>
                  <a:bodyPr/>
                  <a:lstStyle/>
                  <a:p>
                    <a:fld id="{60EFF4C1-6C7A-4770-A0B2-4C2E87A93DB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4"/>
              <c:layout/>
              <c:tx>
                <c:rich>
                  <a:bodyPr/>
                  <a:lstStyle/>
                  <a:p>
                    <a:fld id="{BA18AF09-8EF8-4B3A-99B6-35CA3D8555F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5"/>
              <c:layout/>
              <c:tx>
                <c:rich>
                  <a:bodyPr/>
                  <a:lstStyle/>
                  <a:p>
                    <a:fld id="{5D6709D3-2918-417D-A94C-2A1D54BEF4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6"/>
              <c:layout/>
              <c:tx>
                <c:rich>
                  <a:bodyPr/>
                  <a:lstStyle/>
                  <a:p>
                    <a:fld id="{08CA1402-EFB8-4A40-8951-DB231A384FD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7"/>
              <c:layout/>
              <c:tx>
                <c:rich>
                  <a:bodyPr/>
                  <a:lstStyle/>
                  <a:p>
                    <a:fld id="{028FEB42-F25F-4AAD-A9F3-891A6ED35A3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8"/>
              <c:layout/>
              <c:tx>
                <c:rich>
                  <a:bodyPr/>
                  <a:lstStyle/>
                  <a:p>
                    <a:fld id="{31044141-D0B4-426F-9C04-C29A43DDBE0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39"/>
              <c:layout/>
              <c:tx>
                <c:rich>
                  <a:bodyPr/>
                  <a:lstStyle/>
                  <a:p>
                    <a:fld id="{CF719FF4-4597-4D5D-8864-E284A483FC4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0"/>
              <c:layout/>
              <c:tx>
                <c:rich>
                  <a:bodyPr/>
                  <a:lstStyle/>
                  <a:p>
                    <a:fld id="{99988E07-1EA4-407D-A013-698AA9CABF2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1"/>
              <c:layout/>
              <c:tx>
                <c:rich>
                  <a:bodyPr/>
                  <a:lstStyle/>
                  <a:p>
                    <a:fld id="{94DBA4D6-AD4D-4552-80BB-469342BAC92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2"/>
              <c:layout/>
              <c:tx>
                <c:rich>
                  <a:bodyPr/>
                  <a:lstStyle/>
                  <a:p>
                    <a:fld id="{2538F3D5-17D5-4181-9B69-5EBD53B0C2A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3"/>
              <c:layout/>
              <c:tx>
                <c:rich>
                  <a:bodyPr/>
                  <a:lstStyle/>
                  <a:p>
                    <a:fld id="{778BC221-EAA8-4CD7-84BF-43CE903D2AD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4"/>
              <c:layout/>
              <c:tx>
                <c:rich>
                  <a:bodyPr/>
                  <a:lstStyle/>
                  <a:p>
                    <a:fld id="{F3F28714-9EB8-4991-B139-B0FD12E56AB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5"/>
              <c:layout/>
              <c:tx>
                <c:rich>
                  <a:bodyPr/>
                  <a:lstStyle/>
                  <a:p>
                    <a:fld id="{4F810EEC-653C-4192-890B-6BB5A8E08F1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6"/>
              <c:layout/>
              <c:tx>
                <c:rich>
                  <a:bodyPr/>
                  <a:lstStyle/>
                  <a:p>
                    <a:fld id="{2130F8DD-BFC6-4B68-A33A-B47AFBCDFD8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7"/>
              <c:layout/>
              <c:tx>
                <c:rich>
                  <a:bodyPr/>
                  <a:lstStyle/>
                  <a:p>
                    <a:fld id="{2156EB4C-4D3A-492E-B869-D722D546D2B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8"/>
              <c:layout/>
              <c:tx>
                <c:rich>
                  <a:bodyPr/>
                  <a:lstStyle/>
                  <a:p>
                    <a:fld id="{B35A2150-6AC1-4E03-8F92-0A93A0676CC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49"/>
              <c:layout/>
              <c:tx>
                <c:rich>
                  <a:bodyPr/>
                  <a:lstStyle/>
                  <a:p>
                    <a:fld id="{7AFFBC23-C592-471C-B014-B2C3D5F1773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0"/>
              <c:layout/>
              <c:tx>
                <c:rich>
                  <a:bodyPr/>
                  <a:lstStyle/>
                  <a:p>
                    <a:fld id="{C1F73078-6149-4DBF-B623-99FF53B70C7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1"/>
              <c:layout/>
              <c:tx>
                <c:rich>
                  <a:bodyPr/>
                  <a:lstStyle/>
                  <a:p>
                    <a:fld id="{5DD61EA2-6225-4BE8-BD6B-358CF304927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2"/>
              <c:layout/>
              <c:tx>
                <c:rich>
                  <a:bodyPr/>
                  <a:lstStyle/>
                  <a:p>
                    <a:fld id="{CAE11B47-C0A8-4880-971A-449DE468FEB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3"/>
              <c:layout/>
              <c:tx>
                <c:rich>
                  <a:bodyPr/>
                  <a:lstStyle/>
                  <a:p>
                    <a:fld id="{3244C144-0A14-4AB9-B4F9-29DF4C24D1F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4"/>
              <c:layout/>
              <c:tx>
                <c:rich>
                  <a:bodyPr/>
                  <a:lstStyle/>
                  <a:p>
                    <a:fld id="{3C87CFF1-49F3-4521-86D8-58ECD8463FE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5"/>
              <c:layout/>
              <c:tx>
                <c:rich>
                  <a:bodyPr/>
                  <a:lstStyle/>
                  <a:p>
                    <a:fld id="{BEEA7766-40DF-4B4E-8470-7A6FC5FC7CB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6"/>
              <c:layout/>
              <c:tx>
                <c:rich>
                  <a:bodyPr/>
                  <a:lstStyle/>
                  <a:p>
                    <a:fld id="{48D79F07-7F71-4B72-8E31-61676CEBF91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7"/>
              <c:layout/>
              <c:tx>
                <c:rich>
                  <a:bodyPr/>
                  <a:lstStyle/>
                  <a:p>
                    <a:fld id="{D5263F14-DB75-4D47-9E30-6750CD92E92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8"/>
              <c:layout/>
              <c:tx>
                <c:rich>
                  <a:bodyPr/>
                  <a:lstStyle/>
                  <a:p>
                    <a:fld id="{384557EB-314D-4951-B329-C59384E1ADE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59"/>
              <c:layout/>
              <c:tx>
                <c:rich>
                  <a:bodyPr/>
                  <a:lstStyle/>
                  <a:p>
                    <a:fld id="{8B303353-70D6-4D54-A3E7-59F45F9150B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0"/>
              <c:layout/>
              <c:tx>
                <c:rich>
                  <a:bodyPr/>
                  <a:lstStyle/>
                  <a:p>
                    <a:fld id="{93E13643-5AD5-4473-9BB4-B34B292F670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1"/>
              <c:layout/>
              <c:tx>
                <c:rich>
                  <a:bodyPr/>
                  <a:lstStyle/>
                  <a:p>
                    <a:fld id="{49967182-C7DF-4DB8-B484-C52CDA2378C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2"/>
              <c:layout/>
              <c:tx>
                <c:rich>
                  <a:bodyPr/>
                  <a:lstStyle/>
                  <a:p>
                    <a:fld id="{5C4426C8-982D-4DE9-9677-837776D00AB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3"/>
              <c:layout/>
              <c:tx>
                <c:rich>
                  <a:bodyPr/>
                  <a:lstStyle/>
                  <a:p>
                    <a:fld id="{1D4E0646-1926-4DE8-95E8-74561F4B6C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4"/>
              <c:layout/>
              <c:tx>
                <c:rich>
                  <a:bodyPr/>
                  <a:lstStyle/>
                  <a:p>
                    <a:fld id="{9E963D30-9521-4B5C-9050-65533705945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5"/>
              <c:layout/>
              <c:tx>
                <c:rich>
                  <a:bodyPr/>
                  <a:lstStyle/>
                  <a:p>
                    <a:fld id="{2404CCBC-3330-4DBE-831B-4E1C32C36D5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6"/>
              <c:layout/>
              <c:tx>
                <c:rich>
                  <a:bodyPr/>
                  <a:lstStyle/>
                  <a:p>
                    <a:fld id="{C08EC259-2A2F-47FF-A1BF-79BB73D9426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7"/>
              <c:layout/>
              <c:tx>
                <c:rich>
                  <a:bodyPr/>
                  <a:lstStyle/>
                  <a:p>
                    <a:fld id="{C803B1E4-ABA7-4DEF-ACD9-66ED4386710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8"/>
              <c:layout/>
              <c:tx>
                <c:rich>
                  <a:bodyPr/>
                  <a:lstStyle/>
                  <a:p>
                    <a:fld id="{D3B9730A-F490-4DDA-9EC9-97243EC96D7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69"/>
              <c:layout/>
              <c:tx>
                <c:rich>
                  <a:bodyPr/>
                  <a:lstStyle/>
                  <a:p>
                    <a:fld id="{8AA60411-BC26-4950-9384-39794453F40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0"/>
              <c:layout/>
              <c:tx>
                <c:rich>
                  <a:bodyPr/>
                  <a:lstStyle/>
                  <a:p>
                    <a:fld id="{776E11EE-983F-4C7B-983D-D0EADF4F64D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1"/>
              <c:layout/>
              <c:tx>
                <c:rich>
                  <a:bodyPr/>
                  <a:lstStyle/>
                  <a:p>
                    <a:fld id="{052335CD-5BE4-4109-9241-051BB09E56C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2"/>
              <c:layout/>
              <c:tx>
                <c:rich>
                  <a:bodyPr/>
                  <a:lstStyle/>
                  <a:p>
                    <a:fld id="{FC4A2509-55C2-4B8D-8A9A-3DD4DED8466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3"/>
              <c:layout/>
              <c:tx>
                <c:rich>
                  <a:bodyPr/>
                  <a:lstStyle/>
                  <a:p>
                    <a:fld id="{3347B73E-364D-4933-9FB4-956C7A34A31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4"/>
              <c:layout/>
              <c:tx>
                <c:rich>
                  <a:bodyPr/>
                  <a:lstStyle/>
                  <a:p>
                    <a:fld id="{6CE061DD-107E-4E7D-B17C-A64EA098F9A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5"/>
              <c:layout/>
              <c:tx>
                <c:rich>
                  <a:bodyPr/>
                  <a:lstStyle/>
                  <a:p>
                    <a:fld id="{796A902C-C7C7-415D-9DB7-8D3653C5B88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6"/>
              <c:layout/>
              <c:tx>
                <c:rich>
                  <a:bodyPr/>
                  <a:lstStyle/>
                  <a:p>
                    <a:fld id="{13E6FB13-796D-4B7C-8A34-BAF00A5C265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7"/>
              <c:layout/>
              <c:tx>
                <c:rich>
                  <a:bodyPr/>
                  <a:lstStyle/>
                  <a:p>
                    <a:fld id="{F86CCDED-8AC3-4877-BD29-D7B6930A29C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8"/>
              <c:layout/>
              <c:tx>
                <c:rich>
                  <a:bodyPr/>
                  <a:lstStyle/>
                  <a:p>
                    <a:fld id="{D0A1A4B4-A41D-4C08-95A1-431EE1CEF2A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79"/>
              <c:layout/>
              <c:tx>
                <c:rich>
                  <a:bodyPr/>
                  <a:lstStyle/>
                  <a:p>
                    <a:fld id="{A14642CA-4203-4C55-9340-66E1DC48FE8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0"/>
              <c:layout/>
              <c:tx>
                <c:rich>
                  <a:bodyPr/>
                  <a:lstStyle/>
                  <a:p>
                    <a:fld id="{EC3A6DE8-40FB-42A9-AEA6-514661735CF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1"/>
              <c:layout/>
              <c:tx>
                <c:rich>
                  <a:bodyPr/>
                  <a:lstStyle/>
                  <a:p>
                    <a:fld id="{C943B16E-1A3E-4F75-99F4-9431029A0F1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2"/>
              <c:layout/>
              <c:tx>
                <c:rich>
                  <a:bodyPr/>
                  <a:lstStyle/>
                  <a:p>
                    <a:fld id="{13F74FF6-BBDC-4777-AFB0-F211182A34A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3"/>
              <c:layout/>
              <c:tx>
                <c:rich>
                  <a:bodyPr/>
                  <a:lstStyle/>
                  <a:p>
                    <a:fld id="{D49C8D19-EB33-43F5-BF0F-26847AD24BE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4"/>
              <c:layout/>
              <c:tx>
                <c:rich>
                  <a:bodyPr/>
                  <a:lstStyle/>
                  <a:p>
                    <a:fld id="{0CB256DB-EAF4-470E-B31A-91AE99320EC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5"/>
              <c:layout/>
              <c:tx>
                <c:rich>
                  <a:bodyPr/>
                  <a:lstStyle/>
                  <a:p>
                    <a:fld id="{AC808D99-5D57-45E7-8332-313E766D457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6"/>
              <c:layout/>
              <c:tx>
                <c:rich>
                  <a:bodyPr/>
                  <a:lstStyle/>
                  <a:p>
                    <a:fld id="{3D0EC73D-36CC-4374-8E90-4E15344E218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7"/>
              <c:layout/>
              <c:tx>
                <c:rich>
                  <a:bodyPr/>
                  <a:lstStyle/>
                  <a:p>
                    <a:fld id="{B81B298D-4AF9-4FDA-9ECC-A5D4E76201F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8"/>
              <c:layout/>
              <c:tx>
                <c:rich>
                  <a:bodyPr/>
                  <a:lstStyle/>
                  <a:p>
                    <a:fld id="{E28093BB-70DA-488B-8E7B-0CDC9B82E2A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89"/>
              <c:layout/>
              <c:tx>
                <c:rich>
                  <a:bodyPr/>
                  <a:lstStyle/>
                  <a:p>
                    <a:fld id="{DE57D837-186F-4A05-A8A1-BF4219F64FC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0"/>
              <c:layout/>
              <c:tx>
                <c:rich>
                  <a:bodyPr/>
                  <a:lstStyle/>
                  <a:p>
                    <a:fld id="{AD38CCD7-E8AB-4FA9-8F4F-EAAFB2AD027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1"/>
              <c:layout/>
              <c:tx>
                <c:rich>
                  <a:bodyPr/>
                  <a:lstStyle/>
                  <a:p>
                    <a:fld id="{D12A8814-3986-457E-AE46-611FEE48546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2"/>
              <c:layout/>
              <c:tx>
                <c:rich>
                  <a:bodyPr/>
                  <a:lstStyle/>
                  <a:p>
                    <a:fld id="{79C6BC12-BEE8-4C2A-826C-2FE54E99208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3"/>
              <c:layout/>
              <c:tx>
                <c:rich>
                  <a:bodyPr/>
                  <a:lstStyle/>
                  <a:p>
                    <a:fld id="{9FC51300-FF64-4F74-87B9-1CCE6A82FA6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4"/>
              <c:layout/>
              <c:tx>
                <c:rich>
                  <a:bodyPr/>
                  <a:lstStyle/>
                  <a:p>
                    <a:fld id="{E20C71AC-1F09-4CAD-BDCC-8F2C6AB3198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5"/>
              <c:layout/>
              <c:tx>
                <c:rich>
                  <a:bodyPr/>
                  <a:lstStyle/>
                  <a:p>
                    <a:fld id="{643FF9C8-60CF-4806-A0EC-E8CA68FAF9E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6"/>
              <c:layout/>
              <c:tx>
                <c:rich>
                  <a:bodyPr/>
                  <a:lstStyle/>
                  <a:p>
                    <a:fld id="{EB63AFA9-8056-4BD0-AFB0-EBA98D7A818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7"/>
              <c:layout/>
              <c:tx>
                <c:rich>
                  <a:bodyPr/>
                  <a:lstStyle/>
                  <a:p>
                    <a:fld id="{AF17DCBF-0F4D-485B-9A97-3F8D248CAA4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8"/>
              <c:layout/>
              <c:tx>
                <c:rich>
                  <a:bodyPr/>
                  <a:lstStyle/>
                  <a:p>
                    <a:fld id="{F29BA1FC-AB0A-4D61-9187-9566137E6F3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99"/>
              <c:layout/>
              <c:tx>
                <c:rich>
                  <a:bodyPr/>
                  <a:lstStyle/>
                  <a:p>
                    <a:fld id="{E871F2A9-C765-4B5D-97BB-1E9CFF7F32C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0"/>
              <c:layout/>
              <c:tx>
                <c:rich>
                  <a:bodyPr/>
                  <a:lstStyle/>
                  <a:p>
                    <a:fld id="{3DA7F879-1D33-4D58-BAF2-DAD14C5D811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1"/>
              <c:layout/>
              <c:tx>
                <c:rich>
                  <a:bodyPr/>
                  <a:lstStyle/>
                  <a:p>
                    <a:fld id="{662A1777-FA7E-4A7C-819B-A3264C81F4D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2"/>
              <c:layout/>
              <c:tx>
                <c:rich>
                  <a:bodyPr/>
                  <a:lstStyle/>
                  <a:p>
                    <a:fld id="{6DB6AE6F-BA8F-4743-BA0E-90C141724DC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3"/>
              <c:layout/>
              <c:tx>
                <c:rich>
                  <a:bodyPr/>
                  <a:lstStyle/>
                  <a:p>
                    <a:fld id="{B5D3DC74-2781-4EFF-BEA0-DE220B26985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4"/>
              <c:layout/>
              <c:tx>
                <c:rich>
                  <a:bodyPr/>
                  <a:lstStyle/>
                  <a:p>
                    <a:fld id="{768C4F2C-256C-427C-8032-0D93CA45018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5"/>
              <c:layout/>
              <c:tx>
                <c:rich>
                  <a:bodyPr/>
                  <a:lstStyle/>
                  <a:p>
                    <a:fld id="{DA7914CA-5B00-4201-9ECB-5540E2AACD1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6"/>
              <c:layout/>
              <c:tx>
                <c:rich>
                  <a:bodyPr/>
                  <a:lstStyle/>
                  <a:p>
                    <a:fld id="{A9D87698-D340-4C0B-B378-53367368D9D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7"/>
              <c:layout/>
              <c:tx>
                <c:rich>
                  <a:bodyPr/>
                  <a:lstStyle/>
                  <a:p>
                    <a:fld id="{1C0DDA74-D4B4-4905-86C0-EBC3043E503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8"/>
              <c:layout/>
              <c:tx>
                <c:rich>
                  <a:bodyPr/>
                  <a:lstStyle/>
                  <a:p>
                    <a:fld id="{0BFC637F-9685-46F0-90DC-837B0F063AF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09"/>
              <c:layout/>
              <c:tx>
                <c:rich>
                  <a:bodyPr/>
                  <a:lstStyle/>
                  <a:p>
                    <a:fld id="{8DB0B776-15C2-434B-B4CD-883F80BFA7A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0"/>
              <c:layout/>
              <c:tx>
                <c:rich>
                  <a:bodyPr/>
                  <a:lstStyle/>
                  <a:p>
                    <a:fld id="{376286AE-1A84-4DDA-B989-4BA24267D80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1"/>
              <c:layout/>
              <c:tx>
                <c:rich>
                  <a:bodyPr/>
                  <a:lstStyle/>
                  <a:p>
                    <a:fld id="{64B5FF6F-152D-4B7E-8F10-64E23D5C949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2"/>
              <c:layout/>
              <c:tx>
                <c:rich>
                  <a:bodyPr/>
                  <a:lstStyle/>
                  <a:p>
                    <a:fld id="{1BA151C8-8EAE-48DF-874B-05946C2942E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3"/>
              <c:layout/>
              <c:tx>
                <c:rich>
                  <a:bodyPr/>
                  <a:lstStyle/>
                  <a:p>
                    <a:fld id="{8384F10B-16BD-4B3A-B053-B8DBFA6EB7E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4"/>
              <c:layout/>
              <c:tx>
                <c:rich>
                  <a:bodyPr/>
                  <a:lstStyle/>
                  <a:p>
                    <a:fld id="{FC6EF6B2-E817-4316-A9D7-1C30AE03CEE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5"/>
              <c:layout/>
              <c:tx>
                <c:rich>
                  <a:bodyPr/>
                  <a:lstStyle/>
                  <a:p>
                    <a:fld id="{21B977CB-C623-4003-9782-1D976DD21BC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6"/>
              <c:layout/>
              <c:tx>
                <c:rich>
                  <a:bodyPr/>
                  <a:lstStyle/>
                  <a:p>
                    <a:fld id="{99FBE11D-6C0B-41AD-83C0-0FFC2A766A9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7"/>
              <c:layout/>
              <c:tx>
                <c:rich>
                  <a:bodyPr/>
                  <a:lstStyle/>
                  <a:p>
                    <a:fld id="{90559E91-F7A2-4678-993D-5E6FB4999F1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8"/>
              <c:layout/>
              <c:tx>
                <c:rich>
                  <a:bodyPr/>
                  <a:lstStyle/>
                  <a:p>
                    <a:fld id="{A2FB0F75-7342-4CEF-BB97-3EF425F2567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19"/>
              <c:layout/>
              <c:tx>
                <c:rich>
                  <a:bodyPr/>
                  <a:lstStyle/>
                  <a:p>
                    <a:fld id="{4E54FC4C-1449-43F5-B215-25C5A4F6DBB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0"/>
              <c:layout/>
              <c:tx>
                <c:rich>
                  <a:bodyPr/>
                  <a:lstStyle/>
                  <a:p>
                    <a:fld id="{5E43E18F-C1DD-44BF-8133-7EA1688291E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1"/>
              <c:layout/>
              <c:tx>
                <c:rich>
                  <a:bodyPr/>
                  <a:lstStyle/>
                  <a:p>
                    <a:fld id="{4D2C7290-30F4-4AE1-8753-555FB18A37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2"/>
              <c:layout/>
              <c:tx>
                <c:rich>
                  <a:bodyPr/>
                  <a:lstStyle/>
                  <a:p>
                    <a:fld id="{A8C13F10-5D53-404B-AD30-5CD279525E4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3"/>
              <c:layout/>
              <c:tx>
                <c:rich>
                  <a:bodyPr/>
                  <a:lstStyle/>
                  <a:p>
                    <a:fld id="{337FAAC0-57BD-4E79-89B7-D0B7B4DD502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4"/>
              <c:layout/>
              <c:tx>
                <c:rich>
                  <a:bodyPr/>
                  <a:lstStyle/>
                  <a:p>
                    <a:fld id="{47ED3D80-A556-4ECF-A079-C92F6C798C9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5"/>
              <c:layout/>
              <c:tx>
                <c:rich>
                  <a:bodyPr/>
                  <a:lstStyle/>
                  <a:p>
                    <a:fld id="{1E2033E4-6367-4BF2-89B6-C32EDA0E611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6"/>
              <c:layout/>
              <c:tx>
                <c:rich>
                  <a:bodyPr/>
                  <a:lstStyle/>
                  <a:p>
                    <a:fld id="{AF30689A-64B0-430B-BB90-44098BE09B3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7"/>
              <c:layout/>
              <c:tx>
                <c:rich>
                  <a:bodyPr/>
                  <a:lstStyle/>
                  <a:p>
                    <a:fld id="{BB375AD5-DF68-4831-A834-2811A986639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8"/>
              <c:layout/>
              <c:tx>
                <c:rich>
                  <a:bodyPr/>
                  <a:lstStyle/>
                  <a:p>
                    <a:fld id="{F8671E3B-DC0B-4C8A-B62A-C0FD6E8C323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29"/>
              <c:layout/>
              <c:tx>
                <c:rich>
                  <a:bodyPr/>
                  <a:lstStyle/>
                  <a:p>
                    <a:fld id="{F4A54BE1-8502-4388-AC55-880B0A79285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0"/>
              <c:layout/>
              <c:tx>
                <c:rich>
                  <a:bodyPr/>
                  <a:lstStyle/>
                  <a:p>
                    <a:fld id="{4CDD29DD-EB60-4853-8862-5638DA80214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1"/>
              <c:layout/>
              <c:tx>
                <c:rich>
                  <a:bodyPr/>
                  <a:lstStyle/>
                  <a:p>
                    <a:fld id="{21F2FF89-71FC-4780-B09C-870734B3FEB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2"/>
              <c:layout/>
              <c:tx>
                <c:rich>
                  <a:bodyPr/>
                  <a:lstStyle/>
                  <a:p>
                    <a:fld id="{A78619F0-E89C-45E5-B315-962BC79EE0F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3"/>
              <c:layout/>
              <c:tx>
                <c:rich>
                  <a:bodyPr/>
                  <a:lstStyle/>
                  <a:p>
                    <a:fld id="{990D178A-252C-418C-BE29-B65278CD5E0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4"/>
              <c:layout/>
              <c:tx>
                <c:rich>
                  <a:bodyPr/>
                  <a:lstStyle/>
                  <a:p>
                    <a:fld id="{8DA7709D-8A1B-4BFF-9031-2034A6D5AE1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5"/>
              <c:layout/>
              <c:tx>
                <c:rich>
                  <a:bodyPr/>
                  <a:lstStyle/>
                  <a:p>
                    <a:fld id="{19262515-8155-448B-9CD6-FB06A058D2B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6"/>
              <c:layout/>
              <c:tx>
                <c:rich>
                  <a:bodyPr/>
                  <a:lstStyle/>
                  <a:p>
                    <a:fld id="{41D29547-4928-472B-B24F-61FDB569B6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7"/>
              <c:layout/>
              <c:tx>
                <c:rich>
                  <a:bodyPr/>
                  <a:lstStyle/>
                  <a:p>
                    <a:fld id="{4159C276-E155-4CD6-A334-2989BD5995F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8"/>
              <c:layout/>
              <c:tx>
                <c:rich>
                  <a:bodyPr/>
                  <a:lstStyle/>
                  <a:p>
                    <a:fld id="{D233C49B-7160-4835-87E6-891B5891F69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39"/>
              <c:layout/>
              <c:tx>
                <c:rich>
                  <a:bodyPr/>
                  <a:lstStyle/>
                  <a:p>
                    <a:fld id="{90089BAE-9074-4E5A-A4AA-4A330C55334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0"/>
              <c:layout/>
              <c:tx>
                <c:rich>
                  <a:bodyPr/>
                  <a:lstStyle/>
                  <a:p>
                    <a:fld id="{60093362-C7D7-466B-A1A2-BD2A3AF2A36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1"/>
              <c:layout/>
              <c:tx>
                <c:rich>
                  <a:bodyPr/>
                  <a:lstStyle/>
                  <a:p>
                    <a:fld id="{A2BE4483-35D1-44EF-B450-ACA8B3DFEF6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2"/>
              <c:layout/>
              <c:tx>
                <c:rich>
                  <a:bodyPr/>
                  <a:lstStyle/>
                  <a:p>
                    <a:fld id="{029FBE3A-7C07-4B37-9212-3DAC78C395E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3"/>
              <c:layout/>
              <c:tx>
                <c:rich>
                  <a:bodyPr/>
                  <a:lstStyle/>
                  <a:p>
                    <a:fld id="{9BC80C24-79A0-46D8-B475-6923CA516DF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4"/>
              <c:layout/>
              <c:tx>
                <c:rich>
                  <a:bodyPr/>
                  <a:lstStyle/>
                  <a:p>
                    <a:fld id="{99257CE5-BCAC-48B5-87CB-C7C6F1FE4D1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5"/>
              <c:layout/>
              <c:tx>
                <c:rich>
                  <a:bodyPr/>
                  <a:lstStyle/>
                  <a:p>
                    <a:fld id="{DFCCC880-C76F-43F6-9679-BB6C1EEC4D0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6"/>
              <c:layout/>
              <c:tx>
                <c:rich>
                  <a:bodyPr/>
                  <a:lstStyle/>
                  <a:p>
                    <a:fld id="{91B4B63C-6D90-4E87-BF1C-BB17D456A37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7"/>
              <c:layout/>
              <c:tx>
                <c:rich>
                  <a:bodyPr/>
                  <a:lstStyle/>
                  <a:p>
                    <a:fld id="{3C1BD11B-8819-4AB5-A6DA-9426DBF718F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8"/>
              <c:layout/>
              <c:tx>
                <c:rich>
                  <a:bodyPr/>
                  <a:lstStyle/>
                  <a:p>
                    <a:fld id="{705F6366-3559-4870-BC53-6C83D2CD9BF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49"/>
              <c:layout/>
              <c:tx>
                <c:rich>
                  <a:bodyPr/>
                  <a:lstStyle/>
                  <a:p>
                    <a:fld id="{EA50CD73-1196-499D-A4F6-F35399930F0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0"/>
              <c:layout/>
              <c:tx>
                <c:rich>
                  <a:bodyPr/>
                  <a:lstStyle/>
                  <a:p>
                    <a:fld id="{0C52BEF1-F9C5-4F49-AE78-717CF4CE621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1"/>
              <c:layout/>
              <c:tx>
                <c:rich>
                  <a:bodyPr/>
                  <a:lstStyle/>
                  <a:p>
                    <a:fld id="{8D9F95A6-5284-4914-BB9F-57AF69CD91A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2"/>
              <c:layout/>
              <c:tx>
                <c:rich>
                  <a:bodyPr/>
                  <a:lstStyle/>
                  <a:p>
                    <a:fld id="{8CAB0399-9C33-4F1D-B9B1-96D724EC34A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3"/>
              <c:layout/>
              <c:tx>
                <c:rich>
                  <a:bodyPr/>
                  <a:lstStyle/>
                  <a:p>
                    <a:fld id="{6CDBF79C-A77C-4D7B-A23B-98E424D7D17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4"/>
              <c:layout/>
              <c:tx>
                <c:rich>
                  <a:bodyPr/>
                  <a:lstStyle/>
                  <a:p>
                    <a:fld id="{2359B59E-7FAF-4AE6-8A3B-5859D8FEF96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5"/>
              <c:layout/>
              <c:tx>
                <c:rich>
                  <a:bodyPr/>
                  <a:lstStyle/>
                  <a:p>
                    <a:fld id="{6ECCA6D7-D48B-4E6C-9B03-CCF4A0560146}"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6"/>
              <c:layout/>
              <c:tx>
                <c:rich>
                  <a:bodyPr/>
                  <a:lstStyle/>
                  <a:p>
                    <a:fld id="{EAB87361-F2F7-4190-8086-2E6C7FEC2AE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7"/>
              <c:layout/>
              <c:tx>
                <c:rich>
                  <a:bodyPr/>
                  <a:lstStyle/>
                  <a:p>
                    <a:fld id="{B04472A6-95FC-4CAC-A2CC-2A3AFFC488D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8"/>
              <c:layout/>
              <c:tx>
                <c:rich>
                  <a:bodyPr/>
                  <a:lstStyle/>
                  <a:p>
                    <a:fld id="{04EECA46-B6E3-461C-A777-33D41990F03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59"/>
              <c:layout/>
              <c:tx>
                <c:rich>
                  <a:bodyPr/>
                  <a:lstStyle/>
                  <a:p>
                    <a:fld id="{21AF9494-0A2D-4939-A963-B1DD9189042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0"/>
              <c:layout/>
              <c:tx>
                <c:rich>
                  <a:bodyPr/>
                  <a:lstStyle/>
                  <a:p>
                    <a:fld id="{10D30998-8C5E-4FE0-AE9A-B0058E2062C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1"/>
              <c:layout/>
              <c:tx>
                <c:rich>
                  <a:bodyPr/>
                  <a:lstStyle/>
                  <a:p>
                    <a:fld id="{4A53F108-57FC-4DD2-A201-25A46068899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2"/>
              <c:layout/>
              <c:tx>
                <c:rich>
                  <a:bodyPr/>
                  <a:lstStyle/>
                  <a:p>
                    <a:fld id="{A776B858-E22D-445E-9314-283FE98A4EF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3"/>
              <c:layout/>
              <c:tx>
                <c:rich>
                  <a:bodyPr/>
                  <a:lstStyle/>
                  <a:p>
                    <a:fld id="{F2F97A56-5193-49D5-AC18-00D733B9048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4"/>
              <c:layout/>
              <c:tx>
                <c:rich>
                  <a:bodyPr/>
                  <a:lstStyle/>
                  <a:p>
                    <a:fld id="{BDA35E57-8352-4CEF-A9D9-9F4454944A2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5"/>
              <c:layout/>
              <c:tx>
                <c:rich>
                  <a:bodyPr/>
                  <a:lstStyle/>
                  <a:p>
                    <a:fld id="{5D111055-7178-4F7B-949B-91E43CB573D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6"/>
              <c:layout/>
              <c:tx>
                <c:rich>
                  <a:bodyPr/>
                  <a:lstStyle/>
                  <a:p>
                    <a:fld id="{9E888A56-3447-4273-96B2-9713D7A45D6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7"/>
              <c:layout/>
              <c:tx>
                <c:rich>
                  <a:bodyPr/>
                  <a:lstStyle/>
                  <a:p>
                    <a:fld id="{5DFC4C44-A38D-465A-8E03-DBC0C962C6C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8"/>
              <c:layout/>
              <c:tx>
                <c:rich>
                  <a:bodyPr/>
                  <a:lstStyle/>
                  <a:p>
                    <a:fld id="{3850BA88-2766-4E82-A97F-F6BBBA61FE5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69"/>
              <c:layout/>
              <c:tx>
                <c:rich>
                  <a:bodyPr/>
                  <a:lstStyle/>
                  <a:p>
                    <a:fld id="{EAC4FAF0-22E8-45D7-AB88-21A6DDA4E6F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0"/>
              <c:layout/>
              <c:tx>
                <c:rich>
                  <a:bodyPr/>
                  <a:lstStyle/>
                  <a:p>
                    <a:fld id="{E6AB9BDC-39EA-459E-9EAF-AAC40EA64F7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1"/>
              <c:layout/>
              <c:tx>
                <c:rich>
                  <a:bodyPr/>
                  <a:lstStyle/>
                  <a:p>
                    <a:fld id="{88D46D89-73CF-4D7D-A5C4-9D4A054AA6B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2"/>
              <c:layout/>
              <c:tx>
                <c:rich>
                  <a:bodyPr/>
                  <a:lstStyle/>
                  <a:p>
                    <a:fld id="{0F1F2D7C-F415-41DF-8958-96AD58A7C93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3"/>
              <c:layout/>
              <c:tx>
                <c:rich>
                  <a:bodyPr/>
                  <a:lstStyle/>
                  <a:p>
                    <a:fld id="{7C661911-1E86-4CF2-9D23-B9B382546A0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4"/>
              <c:layout/>
              <c:tx>
                <c:rich>
                  <a:bodyPr/>
                  <a:lstStyle/>
                  <a:p>
                    <a:fld id="{9C648566-7BD0-435F-90AA-EBE6E850327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5"/>
              <c:layout/>
              <c:tx>
                <c:rich>
                  <a:bodyPr/>
                  <a:lstStyle/>
                  <a:p>
                    <a:fld id="{8C14D948-E5EC-49B2-B610-649AD57B4FA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6"/>
              <c:layout/>
              <c:tx>
                <c:rich>
                  <a:bodyPr/>
                  <a:lstStyle/>
                  <a:p>
                    <a:fld id="{E59F9F8E-99DC-4849-B2F8-B44FC234B74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7"/>
              <c:layout/>
              <c:tx>
                <c:rich>
                  <a:bodyPr/>
                  <a:lstStyle/>
                  <a:p>
                    <a:fld id="{A33CEB30-B49E-47B3-ADF0-9DC46391D71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8"/>
              <c:layout/>
              <c:tx>
                <c:rich>
                  <a:bodyPr/>
                  <a:lstStyle/>
                  <a:p>
                    <a:fld id="{7546F053-BF85-415A-B8E3-5F2A37A0E4F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79"/>
              <c:layout/>
              <c:tx>
                <c:rich>
                  <a:bodyPr/>
                  <a:lstStyle/>
                  <a:p>
                    <a:fld id="{5B0158A1-EC09-46D4-8CC0-23C4DFBDB13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0"/>
              <c:layout/>
              <c:tx>
                <c:rich>
                  <a:bodyPr/>
                  <a:lstStyle/>
                  <a:p>
                    <a:fld id="{B8C379D1-125F-44AD-B55E-D6E7E183A723}"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1"/>
              <c:layout/>
              <c:tx>
                <c:rich>
                  <a:bodyPr/>
                  <a:lstStyle/>
                  <a:p>
                    <a:fld id="{16363020-5F71-4BCC-A644-7BBD0C0ADAE7}"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2"/>
              <c:layout/>
              <c:tx>
                <c:rich>
                  <a:bodyPr/>
                  <a:lstStyle/>
                  <a:p>
                    <a:fld id="{A8ACBC4B-0721-44AB-BD63-817C2B9AEA1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3"/>
              <c:layout/>
              <c:tx>
                <c:rich>
                  <a:bodyPr/>
                  <a:lstStyle/>
                  <a:p>
                    <a:fld id="{82790A83-D078-4365-9063-9009A4C2EF4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4"/>
              <c:layout/>
              <c:tx>
                <c:rich>
                  <a:bodyPr/>
                  <a:lstStyle/>
                  <a:p>
                    <a:fld id="{B45D190C-BE82-42BC-B2D7-915652174F9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5"/>
              <c:layout/>
              <c:tx>
                <c:rich>
                  <a:bodyPr/>
                  <a:lstStyle/>
                  <a:p>
                    <a:fld id="{8FDDC246-222D-40A0-BF1A-F043C685C6E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6"/>
              <c:layout/>
              <c:tx>
                <c:rich>
                  <a:bodyPr/>
                  <a:lstStyle/>
                  <a:p>
                    <a:fld id="{4C61FF5A-BA72-44B4-8C3D-28309C0423B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7"/>
              <c:layout/>
              <c:tx>
                <c:rich>
                  <a:bodyPr/>
                  <a:lstStyle/>
                  <a:p>
                    <a:fld id="{2643CE33-6D40-4A04-9103-87120DEEBE35}"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8"/>
              <c:layout/>
              <c:tx>
                <c:rich>
                  <a:bodyPr/>
                  <a:lstStyle/>
                  <a:p>
                    <a:fld id="{CD5F8ED6-B556-4D8E-8917-B310D2E02F8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89"/>
              <c:layout/>
              <c:tx>
                <c:rich>
                  <a:bodyPr/>
                  <a:lstStyle/>
                  <a:p>
                    <a:fld id="{8ACE4474-C8BB-4C1C-A1E2-4A1C85899774}"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0"/>
              <c:layout/>
              <c:tx>
                <c:rich>
                  <a:bodyPr/>
                  <a:lstStyle/>
                  <a:p>
                    <a:fld id="{EBE28638-0B44-44B2-9D12-E3DC344F6BD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1"/>
              <c:layout/>
              <c:tx>
                <c:rich>
                  <a:bodyPr/>
                  <a:lstStyle/>
                  <a:p>
                    <a:fld id="{DDC7ED40-9A56-407D-A625-019672D4048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2"/>
              <c:layout/>
              <c:tx>
                <c:rich>
                  <a:bodyPr/>
                  <a:lstStyle/>
                  <a:p>
                    <a:fld id="{0B2AC704-A8D0-439B-B89B-CEACB299E77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3"/>
              <c:layout/>
              <c:tx>
                <c:rich>
                  <a:bodyPr/>
                  <a:lstStyle/>
                  <a:p>
                    <a:fld id="{FFD218E7-0592-49B2-BB95-ECFB06390C3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4"/>
              <c:layout/>
              <c:tx>
                <c:rich>
                  <a:bodyPr/>
                  <a:lstStyle/>
                  <a:p>
                    <a:fld id="{49781AF3-772E-4949-ABDB-FAB0890E810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5"/>
              <c:layout/>
              <c:tx>
                <c:rich>
                  <a:bodyPr/>
                  <a:lstStyle/>
                  <a:p>
                    <a:fld id="{4A74A6C3-D753-4780-81A0-571CE199EB7E}"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6"/>
              <c:layout/>
              <c:tx>
                <c:rich>
                  <a:bodyPr/>
                  <a:lstStyle/>
                  <a:p>
                    <a:fld id="{48A9D110-445C-4BBA-A469-B66A91B731EB}"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7"/>
              <c:layout/>
              <c:tx>
                <c:rich>
                  <a:bodyPr/>
                  <a:lstStyle/>
                  <a:p>
                    <a:fld id="{437DB076-175A-4BC8-99DF-AB5A6875D251}"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8"/>
              <c:layout/>
              <c:tx>
                <c:rich>
                  <a:bodyPr/>
                  <a:lstStyle/>
                  <a:p>
                    <a:fld id="{18A3C25E-519D-42AB-8C60-5981926C823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99"/>
              <c:layout/>
              <c:tx>
                <c:rich>
                  <a:bodyPr/>
                  <a:lstStyle/>
                  <a:p>
                    <a:fld id="{5A3AEE0E-6E01-44DA-94E1-601B6327847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00"/>
              <c:layout/>
              <c:tx>
                <c:rich>
                  <a:bodyPr/>
                  <a:lstStyle/>
                  <a:p>
                    <a:fld id="{26C26C07-A2E1-420A-929F-0E9B53E1C25F}"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01"/>
              <c:layout/>
              <c:tx>
                <c:rich>
                  <a:bodyPr/>
                  <a:lstStyle/>
                  <a:p>
                    <a:fld id="{258B8C8F-265A-424E-8092-D30FB43929CD}"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02"/>
              <c:layout/>
              <c:tx>
                <c:rich>
                  <a:bodyPr/>
                  <a:lstStyle/>
                  <a:p>
                    <a:fld id="{8B4F3659-53F4-412C-B400-937DD25DED40}"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03"/>
              <c:layout/>
              <c:tx>
                <c:rich>
                  <a:bodyPr/>
                  <a:lstStyle/>
                  <a:p>
                    <a:fld id="{39E9AB13-D8FF-483E-B405-8891EC2506F2}"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04"/>
              <c:layout/>
              <c:tx>
                <c:rich>
                  <a:bodyPr/>
                  <a:lstStyle/>
                  <a:p>
                    <a:fld id="{8CEA82CF-CF69-46AE-B38C-DCF4DA252E2C}"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05"/>
              <c:layout/>
              <c:tx>
                <c:rich>
                  <a:bodyPr/>
                  <a:lstStyle/>
                  <a:p>
                    <a:fld id="{54762AE7-C2BF-4F92-9228-2E32BF5F6539}"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06"/>
              <c:layout/>
              <c:tx>
                <c:rich>
                  <a:bodyPr/>
                  <a:lstStyle/>
                  <a:p>
                    <a:fld id="{B0084CCA-AC87-43F3-99A6-450112776738}"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07"/>
              <c:layout/>
              <c:tx>
                <c:rich>
                  <a:bodyPr/>
                  <a:lstStyle/>
                  <a:p>
                    <a:fld id="{94EED861-59F7-4F7A-9456-A8D7C271710A}" type="CELLRANGE">
                      <a:rPr lang="es-CO"/>
                      <a:pPr/>
                      <a:t>[CELLRANGE]</a:t>
                    </a:fld>
                    <a:endParaRPr lang="es-CO"/>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0" spcFirstLastPara="1" vertOverflow="overflow" horzOverflow="overflow" vert="horz" wrap="square" lIns="38100" tIns="19050" rIns="38100" bIns="19050" anchor="ctr" anchorCtr="1">
                <a:spAutoFit/>
              </a:bodyPr>
              <a:lstStyle/>
              <a:p>
                <a:pPr>
                  <a:defRPr sz="1800" b="0" i="0" u="none" strike="noStrike" kern="1200" baseline="0">
                    <a:ln cmpd="sng">
                      <a:noFill/>
                    </a:ln>
                    <a:solidFill>
                      <a:srgbClr val="002060"/>
                    </a:solidFill>
                    <a:latin typeface="+mn-lt"/>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layout/>
                <c15:showDataLabelsRange val="1"/>
                <c15:showLeaderLines val="1"/>
                <c15:leaderLines>
                  <c:spPr>
                    <a:ln w="9525">
                      <a:solidFill>
                        <a:schemeClr val="dk1">
                          <a:lumMod val="35000"/>
                          <a:lumOff val="65000"/>
                        </a:schemeClr>
                      </a:solidFill>
                    </a:ln>
                    <a:effectLst/>
                  </c:spPr>
                </c15:leaderLines>
              </c:ext>
            </c:extLst>
          </c:dLbls>
          <c:xVal>
            <c:numRef>
              <c:f>'Priorización Conjuntos de datos'!$J$14:$J$821</c:f>
              <c:numCache>
                <c:formatCode>0.00</c:formatCode>
                <c:ptCount val="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numCache>
            </c:numRef>
          </c:xVal>
          <c:yVal>
            <c:numRef>
              <c:f>'Priorización Conjuntos de datos'!$K$14:$K$821</c:f>
              <c:numCache>
                <c:formatCode>0.00</c:formatCode>
                <c:ptCount val="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numCache>
            </c:numRef>
          </c:yVal>
          <c:smooth val="0"/>
          <c:extLst>
            <c:ext xmlns:c15="http://schemas.microsoft.com/office/drawing/2012/chart" uri="{02D57815-91ED-43cb-92C2-25804820EDAC}">
              <c15:datalabelsRange>
                <c15:f>'Priorización Conjuntos de datos'!$B$14:$B$821</c15:f>
                <c15:dlblRangeCache>
                  <c:ptCount val="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15:dlblRangeCache>
              </c15:datalabelsRange>
            </c:ext>
          </c:extLst>
        </c:ser>
        <c:dLbls>
          <c:showLegendKey val="0"/>
          <c:showVal val="0"/>
          <c:showCatName val="0"/>
          <c:showSerName val="0"/>
          <c:showPercent val="0"/>
          <c:showBubbleSize val="0"/>
        </c:dLbls>
        <c:axId val="110643840"/>
        <c:axId val="110053248"/>
      </c:scatterChart>
      <c:valAx>
        <c:axId val="110643840"/>
        <c:scaling>
          <c:orientation val="minMax"/>
          <c:max val="4"/>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2400" b="1" i="0" u="none" strike="noStrike" kern="1200" baseline="0">
                    <a:solidFill>
                      <a:srgbClr val="660066"/>
                    </a:solidFill>
                    <a:latin typeface="+mn-lt"/>
                    <a:ea typeface="+mn-ea"/>
                    <a:cs typeface="+mn-cs"/>
                  </a:defRPr>
                </a:pPr>
                <a:r>
                  <a:rPr lang="es-MX" sz="2400">
                    <a:solidFill>
                      <a:srgbClr val="660066"/>
                    </a:solidFill>
                  </a:rPr>
                  <a:t>IMPACTO</a:t>
                </a:r>
              </a:p>
            </c:rich>
          </c:tx>
          <c:layout/>
          <c:overlay val="0"/>
          <c:spPr>
            <a:noFill/>
            <a:ln>
              <a:noFill/>
            </a:ln>
            <a:effectLst/>
          </c:spPr>
        </c:title>
        <c:numFmt formatCode="0.00" sourceLinked="1"/>
        <c:majorTickMark val="out"/>
        <c:minorTickMark val="none"/>
        <c:tickLblPos val="nextTo"/>
        <c:spPr>
          <a:noFill/>
          <a:ln w="9525" cap="flat" cmpd="sng" algn="ctr">
            <a:solidFill>
              <a:srgbClr val="660066"/>
            </a:solidFill>
            <a:round/>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ES"/>
          </a:p>
        </c:txPr>
        <c:crossAx val="110053248"/>
        <c:crosses val="autoZero"/>
        <c:crossBetween val="midCat"/>
      </c:valAx>
      <c:valAx>
        <c:axId val="110053248"/>
        <c:scaling>
          <c:orientation val="minMax"/>
          <c:max val="4"/>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2400" b="1" i="0" u="none" strike="noStrike" kern="1200" baseline="0">
                    <a:solidFill>
                      <a:srgbClr val="660066"/>
                    </a:solidFill>
                    <a:latin typeface="+mn-lt"/>
                    <a:ea typeface="+mn-ea"/>
                    <a:cs typeface="+mn-cs"/>
                  </a:defRPr>
                </a:pPr>
                <a:r>
                  <a:rPr lang="en-US" sz="2400">
                    <a:solidFill>
                      <a:srgbClr val="660066"/>
                    </a:solidFill>
                  </a:rPr>
                  <a:t>DIFICULTAD</a:t>
                </a:r>
              </a:p>
            </c:rich>
          </c:tx>
          <c:layout/>
          <c:overlay val="0"/>
          <c:spPr>
            <a:noFill/>
            <a:ln>
              <a:noFill/>
            </a:ln>
            <a:effectLst/>
          </c:spPr>
        </c:title>
        <c:numFmt formatCode="0.00" sourceLinked="1"/>
        <c:majorTickMark val="none"/>
        <c:minorTickMark val="none"/>
        <c:tickLblPos val="nextTo"/>
        <c:spPr>
          <a:noFill/>
          <a:ln>
            <a:solidFill>
              <a:srgbClr val="660066"/>
            </a:solid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s-ES"/>
          </a:p>
        </c:txPr>
        <c:crossAx val="110643840"/>
        <c:crosses val="autoZero"/>
        <c:crossBetween val="midCat"/>
      </c:valAx>
      <c:spPr>
        <a:noFill/>
        <a:ln>
          <a:noFill/>
        </a:ln>
        <a:effectLst/>
      </c:spPr>
    </c:plotArea>
    <c:plotVisOnly val="1"/>
    <c:dispBlanksAs val="gap"/>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accent4"/>
      </a:solidFill>
      <a:round/>
    </a:ln>
    <a:effectLst/>
  </c:spPr>
  <c:txPr>
    <a:bodyPr/>
    <a:lstStyle/>
    <a:p>
      <a:pPr>
        <a:defRPr/>
      </a:pPr>
      <a:endParaRPr lang="es-E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hyperlink" Target="http://gel.seven4n.com/wiki-seven/?page_id=3721" TargetMode="External"/><Relationship Id="rId1" Type="http://schemas.openxmlformats.org/officeDocument/2006/relationships/image" Target="../media/image1.png"/><Relationship Id="rId5" Type="http://schemas.openxmlformats.org/officeDocument/2006/relationships/image" Target="../media/image3.jpe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An&#225;lisis Jur&#237;dico Invent. Info.'!A1"/><Relationship Id="rId7" Type="http://schemas.openxmlformats.org/officeDocument/2006/relationships/image" Target="../media/image4.jpeg"/><Relationship Id="rId2" Type="http://schemas.openxmlformats.org/officeDocument/2006/relationships/hyperlink" Target="#'Identificaci&#243;n Inventario Info.'!A1"/><Relationship Id="rId1" Type="http://schemas.openxmlformats.org/officeDocument/2006/relationships/image" Target="../media/image1.png"/><Relationship Id="rId6" Type="http://schemas.openxmlformats.org/officeDocument/2006/relationships/hyperlink" Target="#Estructuraci&#243;n!A1"/><Relationship Id="rId5" Type="http://schemas.openxmlformats.org/officeDocument/2006/relationships/hyperlink" Target="#'Descripci&#243;n de Metadata'!A1"/><Relationship Id="rId4" Type="http://schemas.openxmlformats.org/officeDocument/2006/relationships/hyperlink" Target="#'Identificaci&#243;n Inventario Datos'!A1"/><Relationship Id="rId9"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eg"/><Relationship Id="rId1" Type="http://schemas.openxmlformats.org/officeDocument/2006/relationships/hyperlink" Target="http://gel.seven4n.com/wiki-seven/?page_id=3712"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hyperlink" Target="http://gel.seven4n.com/wiki-seven/?page_id=3714" TargetMode="External"/><Relationship Id="rId1" Type="http://schemas.openxmlformats.org/officeDocument/2006/relationships/image" Target="../media/image1.png"/><Relationship Id="rId5" Type="http://schemas.openxmlformats.org/officeDocument/2006/relationships/image" Target="../media/image3.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hyperlink" Target="http://gel.seven4n.com/wiki-seven/?page_id=3717" TargetMode="External"/><Relationship Id="rId1" Type="http://schemas.openxmlformats.org/officeDocument/2006/relationships/image" Target="../media/image1.png"/><Relationship Id="rId5" Type="http://schemas.openxmlformats.org/officeDocument/2006/relationships/image" Target="../media/image3.jpe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http://gel.seven4n.com/wiki-seven/?page_id=3717" TargetMode="Externa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8.jpeg"/></Relationships>
</file>

<file path=xl/drawings/_rels/drawing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http://gel.seven4n.com/wiki-seven/?page_id=3741" TargetMode="External"/><Relationship Id="rId1" Type="http://schemas.openxmlformats.org/officeDocument/2006/relationships/image" Target="../media/image1.png"/><Relationship Id="rId5" Type="http://schemas.openxmlformats.org/officeDocument/2006/relationships/image" Target="../media/image3.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66674</xdr:colOff>
      <xdr:row>1</xdr:row>
      <xdr:rowOff>19051</xdr:rowOff>
    </xdr:from>
    <xdr:to>
      <xdr:col>2</xdr:col>
      <xdr:colOff>1181100</xdr:colOff>
      <xdr:row>1</xdr:row>
      <xdr:rowOff>914071</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4" y="190501"/>
          <a:ext cx="3257551" cy="895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540670</xdr:colOff>
      <xdr:row>1</xdr:row>
      <xdr:rowOff>288298</xdr:rowOff>
    </xdr:from>
    <xdr:to>
      <xdr:col>10</xdr:col>
      <xdr:colOff>1145744</xdr:colOff>
      <xdr:row>1</xdr:row>
      <xdr:rowOff>671479</xdr:rowOff>
    </xdr:to>
    <xdr:pic>
      <xdr:nvPicPr>
        <xdr:cNvPr id="4" name="Imagen 3"/>
        <xdr:cNvPicPr>
          <a:picLocks noChangeAspect="1"/>
        </xdr:cNvPicPr>
      </xdr:nvPicPr>
      <xdr:blipFill>
        <a:blip xmlns:r="http://schemas.openxmlformats.org/officeDocument/2006/relationships" r:embed="rId2"/>
        <a:stretch>
          <a:fillRect/>
        </a:stretch>
      </xdr:blipFill>
      <xdr:spPr>
        <a:xfrm>
          <a:off x="10995758" y="456386"/>
          <a:ext cx="1591192" cy="383181"/>
        </a:xfrm>
        <a:prstGeom prst="rect">
          <a:avLst/>
        </a:prstGeom>
      </xdr:spPr>
    </xdr:pic>
    <xdr:clientData/>
  </xdr:twoCellAnchor>
  <xdr:twoCellAnchor editAs="oneCell">
    <xdr:from>
      <xdr:col>7</xdr:col>
      <xdr:colOff>285190</xdr:colOff>
      <xdr:row>1</xdr:row>
      <xdr:rowOff>177613</xdr:rowOff>
    </xdr:from>
    <xdr:to>
      <xdr:col>9</xdr:col>
      <xdr:colOff>346356</xdr:colOff>
      <xdr:row>1</xdr:row>
      <xdr:rowOff>816193</xdr:rowOff>
    </xdr:to>
    <xdr:pic>
      <xdr:nvPicPr>
        <xdr:cNvPr id="5" name="Picture 2" descr="vive digital logo 2012-01.jpg"/>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54278" y="345701"/>
          <a:ext cx="2347166" cy="638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161925</xdr:colOff>
      <xdr:row>1</xdr:row>
      <xdr:rowOff>104775</xdr:rowOff>
    </xdr:from>
    <xdr:to>
      <xdr:col>2</xdr:col>
      <xdr:colOff>2569306</xdr:colOff>
      <xdr:row>1</xdr:row>
      <xdr:rowOff>911296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059206" cy="806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560294</xdr:colOff>
      <xdr:row>2</xdr:row>
      <xdr:rowOff>33618</xdr:rowOff>
    </xdr:from>
    <xdr:to>
      <xdr:col>8</xdr:col>
      <xdr:colOff>907677</xdr:colOff>
      <xdr:row>3</xdr:row>
      <xdr:rowOff>183615</xdr:rowOff>
    </xdr:to>
    <xdr:pic>
      <xdr:nvPicPr>
        <xdr:cNvPr id="3" name="Imagen 2">
          <a:hlinkClick xmlns:r="http://schemas.openxmlformats.org/officeDocument/2006/relationships" r:id="rId2" tooltip="Ayuda"/>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66412" y="997324"/>
          <a:ext cx="347383" cy="329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1342451</xdr:colOff>
      <xdr:row>1</xdr:row>
      <xdr:rowOff>289979</xdr:rowOff>
    </xdr:from>
    <xdr:to>
      <xdr:col>8</xdr:col>
      <xdr:colOff>804526</xdr:colOff>
      <xdr:row>1</xdr:row>
      <xdr:rowOff>673160</xdr:rowOff>
    </xdr:to>
    <xdr:pic>
      <xdr:nvPicPr>
        <xdr:cNvPr id="4" name="Imagen 3"/>
        <xdr:cNvPicPr>
          <a:picLocks noChangeAspect="1"/>
        </xdr:cNvPicPr>
      </xdr:nvPicPr>
      <xdr:blipFill>
        <a:blip xmlns:r="http://schemas.openxmlformats.org/officeDocument/2006/relationships" r:embed="rId4"/>
        <a:stretch>
          <a:fillRect/>
        </a:stretch>
      </xdr:blipFill>
      <xdr:spPr>
        <a:xfrm>
          <a:off x="10340775" y="480479"/>
          <a:ext cx="1591192" cy="383181"/>
        </a:xfrm>
        <a:prstGeom prst="rect">
          <a:avLst/>
        </a:prstGeom>
      </xdr:spPr>
    </xdr:pic>
    <xdr:clientData/>
  </xdr:twoCellAnchor>
  <xdr:twoCellAnchor editAs="oneCell">
    <xdr:from>
      <xdr:col>6</xdr:col>
      <xdr:colOff>1030941</xdr:colOff>
      <xdr:row>1</xdr:row>
      <xdr:rowOff>201705</xdr:rowOff>
    </xdr:from>
    <xdr:to>
      <xdr:col>7</xdr:col>
      <xdr:colOff>1248989</xdr:colOff>
      <xdr:row>1</xdr:row>
      <xdr:rowOff>840285</xdr:rowOff>
    </xdr:to>
    <xdr:pic>
      <xdr:nvPicPr>
        <xdr:cNvPr id="5" name="Picture 2" descr="vive digital logo 2012-01.jpg"/>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00147" y="392205"/>
          <a:ext cx="2347166" cy="638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61071</xdr:colOff>
      <xdr:row>1</xdr:row>
      <xdr:rowOff>82363</xdr:rowOff>
    </xdr:from>
    <xdr:to>
      <xdr:col>2</xdr:col>
      <xdr:colOff>1467971</xdr:colOff>
      <xdr:row>1</xdr:row>
      <xdr:rowOff>853092</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71" y="82363"/>
          <a:ext cx="2923056" cy="77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173180</xdr:colOff>
      <xdr:row>21</xdr:row>
      <xdr:rowOff>363682</xdr:rowOff>
    </xdr:from>
    <xdr:to>
      <xdr:col>1</xdr:col>
      <xdr:colOff>1298862</xdr:colOff>
      <xdr:row>23</xdr:row>
      <xdr:rowOff>34637</xdr:rowOff>
    </xdr:to>
    <xdr:grpSp>
      <xdr:nvGrpSpPr>
        <xdr:cNvPr id="8" name="Grupo 7"/>
        <xdr:cNvGrpSpPr/>
      </xdr:nvGrpSpPr>
      <xdr:grpSpPr>
        <a:xfrm>
          <a:off x="341268" y="6594153"/>
          <a:ext cx="1125682" cy="1262190"/>
          <a:chOff x="1177636" y="5212773"/>
          <a:chExt cx="1125682" cy="1143000"/>
        </a:xfrm>
        <a:solidFill>
          <a:schemeClr val="accent5"/>
        </a:solidFill>
      </xdr:grpSpPr>
      <xdr:sp macro="" textlink="">
        <xdr:nvSpPr>
          <xdr:cNvPr id="5" name="Elipse 4">
            <a:hlinkClick xmlns:r="http://schemas.openxmlformats.org/officeDocument/2006/relationships" r:id="rId2"/>
          </xdr:cNvPr>
          <xdr:cNvSpPr/>
        </xdr:nvSpPr>
        <xdr:spPr>
          <a:xfrm>
            <a:off x="1177636" y="5264727"/>
            <a:ext cx="1125682" cy="1091046"/>
          </a:xfrm>
          <a:prstGeom prst="ellipse">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CuadroTexto 5">
            <a:hlinkClick xmlns:r="http://schemas.openxmlformats.org/officeDocument/2006/relationships" r:id="rId2"/>
          </xdr:cNvPr>
          <xdr:cNvSpPr txBox="1"/>
        </xdr:nvSpPr>
        <xdr:spPr>
          <a:xfrm>
            <a:off x="1420090" y="5212773"/>
            <a:ext cx="612604" cy="977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6000" b="1">
                <a:solidFill>
                  <a:schemeClr val="bg1"/>
                </a:solidFill>
              </a:rPr>
              <a:t>1</a:t>
            </a:r>
          </a:p>
        </xdr:txBody>
      </xdr:sp>
      <xdr:sp macro="" textlink="">
        <xdr:nvSpPr>
          <xdr:cNvPr id="7" name="CuadroTexto 6"/>
          <xdr:cNvSpPr txBox="1"/>
        </xdr:nvSpPr>
        <xdr:spPr>
          <a:xfrm>
            <a:off x="1489363" y="6026727"/>
            <a:ext cx="535468" cy="269369"/>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solidFill>
              </a:rPr>
              <a:t>Paso</a:t>
            </a:r>
          </a:p>
        </xdr:txBody>
      </xdr:sp>
    </xdr:grpSp>
    <xdr:clientData/>
  </xdr:twoCellAnchor>
  <xdr:twoCellAnchor>
    <xdr:from>
      <xdr:col>1</xdr:col>
      <xdr:colOff>175901</xdr:colOff>
      <xdr:row>26</xdr:row>
      <xdr:rowOff>94260</xdr:rowOff>
    </xdr:from>
    <xdr:to>
      <xdr:col>1</xdr:col>
      <xdr:colOff>1301583</xdr:colOff>
      <xdr:row>27</xdr:row>
      <xdr:rowOff>1180358</xdr:rowOff>
    </xdr:to>
    <xdr:grpSp>
      <xdr:nvGrpSpPr>
        <xdr:cNvPr id="17" name="Grupo 16"/>
        <xdr:cNvGrpSpPr/>
      </xdr:nvGrpSpPr>
      <xdr:grpSpPr>
        <a:xfrm>
          <a:off x="343989" y="8465054"/>
          <a:ext cx="1125682" cy="1276598"/>
          <a:chOff x="1177636" y="5212773"/>
          <a:chExt cx="1125682" cy="1143000"/>
        </a:xfrm>
        <a:solidFill>
          <a:schemeClr val="accent5"/>
        </a:solidFill>
      </xdr:grpSpPr>
      <xdr:sp macro="" textlink="">
        <xdr:nvSpPr>
          <xdr:cNvPr id="18" name="Elipse 17"/>
          <xdr:cNvSpPr/>
        </xdr:nvSpPr>
        <xdr:spPr>
          <a:xfrm>
            <a:off x="1177636" y="5264727"/>
            <a:ext cx="1125682" cy="1091046"/>
          </a:xfrm>
          <a:prstGeom prst="ellipse">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CuadroTexto 18">
            <a:hlinkClick xmlns:r="http://schemas.openxmlformats.org/officeDocument/2006/relationships" r:id="rId3"/>
          </xdr:cNvPr>
          <xdr:cNvSpPr txBox="1"/>
        </xdr:nvSpPr>
        <xdr:spPr>
          <a:xfrm>
            <a:off x="1420090" y="5212773"/>
            <a:ext cx="612604" cy="874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6000" b="1">
                <a:solidFill>
                  <a:schemeClr val="bg1"/>
                </a:solidFill>
              </a:rPr>
              <a:t>2</a:t>
            </a:r>
          </a:p>
        </xdr:txBody>
      </xdr:sp>
      <xdr:sp macro="" textlink="">
        <xdr:nvSpPr>
          <xdr:cNvPr id="20" name="CuadroTexto 19"/>
          <xdr:cNvSpPr txBox="1"/>
        </xdr:nvSpPr>
        <xdr:spPr>
          <a:xfrm>
            <a:off x="1489363" y="6026727"/>
            <a:ext cx="535468" cy="269369"/>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solidFill>
              </a:rPr>
              <a:t>Paso</a:t>
            </a:r>
          </a:p>
        </xdr:txBody>
      </xdr:sp>
    </xdr:grpSp>
    <xdr:clientData/>
  </xdr:twoCellAnchor>
  <xdr:twoCellAnchor>
    <xdr:from>
      <xdr:col>1</xdr:col>
      <xdr:colOff>175901</xdr:colOff>
      <xdr:row>31</xdr:row>
      <xdr:rowOff>94260</xdr:rowOff>
    </xdr:from>
    <xdr:to>
      <xdr:col>1</xdr:col>
      <xdr:colOff>1301583</xdr:colOff>
      <xdr:row>32</xdr:row>
      <xdr:rowOff>1199030</xdr:rowOff>
    </xdr:to>
    <xdr:grpSp>
      <xdr:nvGrpSpPr>
        <xdr:cNvPr id="21" name="Grupo 20"/>
        <xdr:cNvGrpSpPr/>
      </xdr:nvGrpSpPr>
      <xdr:grpSpPr>
        <a:xfrm>
          <a:off x="343989" y="10381260"/>
          <a:ext cx="1125682" cy="1295270"/>
          <a:chOff x="1177636" y="5212773"/>
          <a:chExt cx="1125682" cy="1143000"/>
        </a:xfrm>
        <a:solidFill>
          <a:schemeClr val="accent5"/>
        </a:solidFill>
      </xdr:grpSpPr>
      <xdr:sp macro="" textlink="">
        <xdr:nvSpPr>
          <xdr:cNvPr id="22" name="Elipse 21"/>
          <xdr:cNvSpPr/>
        </xdr:nvSpPr>
        <xdr:spPr>
          <a:xfrm>
            <a:off x="1177636" y="5264727"/>
            <a:ext cx="1125682" cy="1091046"/>
          </a:xfrm>
          <a:prstGeom prst="ellipse">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CuadroTexto 22">
            <a:hlinkClick xmlns:r="http://schemas.openxmlformats.org/officeDocument/2006/relationships" r:id="rId4"/>
          </xdr:cNvPr>
          <xdr:cNvSpPr txBox="1"/>
        </xdr:nvSpPr>
        <xdr:spPr>
          <a:xfrm>
            <a:off x="1420090" y="5212773"/>
            <a:ext cx="612604" cy="870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6000" b="1">
                <a:solidFill>
                  <a:schemeClr val="bg1"/>
                </a:solidFill>
              </a:rPr>
              <a:t>3</a:t>
            </a:r>
          </a:p>
        </xdr:txBody>
      </xdr:sp>
      <xdr:sp macro="" textlink="">
        <xdr:nvSpPr>
          <xdr:cNvPr id="24" name="CuadroTexto 23"/>
          <xdr:cNvSpPr txBox="1"/>
        </xdr:nvSpPr>
        <xdr:spPr>
          <a:xfrm>
            <a:off x="1489363" y="6026727"/>
            <a:ext cx="535468" cy="269369"/>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solidFill>
              </a:rPr>
              <a:t>Paso</a:t>
            </a:r>
          </a:p>
        </xdr:txBody>
      </xdr:sp>
    </xdr:grpSp>
    <xdr:clientData/>
  </xdr:twoCellAnchor>
  <xdr:twoCellAnchor>
    <xdr:from>
      <xdr:col>1</xdr:col>
      <xdr:colOff>175901</xdr:colOff>
      <xdr:row>37</xdr:row>
      <xdr:rowOff>94260</xdr:rowOff>
    </xdr:from>
    <xdr:to>
      <xdr:col>1</xdr:col>
      <xdr:colOff>1301583</xdr:colOff>
      <xdr:row>39</xdr:row>
      <xdr:rowOff>3340</xdr:rowOff>
    </xdr:to>
    <xdr:grpSp>
      <xdr:nvGrpSpPr>
        <xdr:cNvPr id="25" name="Grupo 24"/>
        <xdr:cNvGrpSpPr/>
      </xdr:nvGrpSpPr>
      <xdr:grpSpPr>
        <a:xfrm>
          <a:off x="343989" y="12667260"/>
          <a:ext cx="1125682" cy="1276198"/>
          <a:chOff x="1177636" y="5212773"/>
          <a:chExt cx="1125682" cy="1143000"/>
        </a:xfrm>
        <a:solidFill>
          <a:schemeClr val="accent5"/>
        </a:solidFill>
      </xdr:grpSpPr>
      <xdr:sp macro="" textlink="">
        <xdr:nvSpPr>
          <xdr:cNvPr id="26" name="Elipse 25"/>
          <xdr:cNvSpPr/>
        </xdr:nvSpPr>
        <xdr:spPr>
          <a:xfrm>
            <a:off x="1177636" y="5264727"/>
            <a:ext cx="1125682" cy="1091046"/>
          </a:xfrm>
          <a:prstGeom prst="ellipse">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uadroTexto 26">
            <a:hlinkClick xmlns:r="http://schemas.openxmlformats.org/officeDocument/2006/relationships" r:id="rId5"/>
          </xdr:cNvPr>
          <xdr:cNvSpPr txBox="1"/>
        </xdr:nvSpPr>
        <xdr:spPr>
          <a:xfrm>
            <a:off x="1420090" y="5212773"/>
            <a:ext cx="612604" cy="870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6000" b="1">
                <a:solidFill>
                  <a:schemeClr val="bg1"/>
                </a:solidFill>
              </a:rPr>
              <a:t>4</a:t>
            </a:r>
          </a:p>
        </xdr:txBody>
      </xdr:sp>
      <xdr:sp macro="" textlink="">
        <xdr:nvSpPr>
          <xdr:cNvPr id="28" name="CuadroTexto 27"/>
          <xdr:cNvSpPr txBox="1"/>
        </xdr:nvSpPr>
        <xdr:spPr>
          <a:xfrm>
            <a:off x="1489363" y="6026727"/>
            <a:ext cx="535468" cy="269369"/>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solidFill>
              </a:rPr>
              <a:t>Paso</a:t>
            </a:r>
          </a:p>
        </xdr:txBody>
      </xdr:sp>
    </xdr:grpSp>
    <xdr:clientData/>
  </xdr:twoCellAnchor>
  <xdr:twoCellAnchor>
    <xdr:from>
      <xdr:col>1</xdr:col>
      <xdr:colOff>175901</xdr:colOff>
      <xdr:row>42</xdr:row>
      <xdr:rowOff>94260</xdr:rowOff>
    </xdr:from>
    <xdr:to>
      <xdr:col>1</xdr:col>
      <xdr:colOff>1301583</xdr:colOff>
      <xdr:row>43</xdr:row>
      <xdr:rowOff>1199029</xdr:rowOff>
    </xdr:to>
    <xdr:grpSp>
      <xdr:nvGrpSpPr>
        <xdr:cNvPr id="29" name="Grupo 28"/>
        <xdr:cNvGrpSpPr/>
      </xdr:nvGrpSpPr>
      <xdr:grpSpPr>
        <a:xfrm>
          <a:off x="343989" y="14583466"/>
          <a:ext cx="1125682" cy="1295269"/>
          <a:chOff x="1177636" y="5212773"/>
          <a:chExt cx="1125682" cy="1143000"/>
        </a:xfrm>
        <a:solidFill>
          <a:schemeClr val="accent5"/>
        </a:solidFill>
      </xdr:grpSpPr>
      <xdr:sp macro="" textlink="">
        <xdr:nvSpPr>
          <xdr:cNvPr id="30" name="Elipse 29"/>
          <xdr:cNvSpPr/>
        </xdr:nvSpPr>
        <xdr:spPr>
          <a:xfrm>
            <a:off x="1177636" y="5264727"/>
            <a:ext cx="1125682" cy="1091046"/>
          </a:xfrm>
          <a:prstGeom prst="ellipse">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CuadroTexto 30">
            <a:hlinkClick xmlns:r="http://schemas.openxmlformats.org/officeDocument/2006/relationships" r:id="rId6"/>
          </xdr:cNvPr>
          <xdr:cNvSpPr txBox="1"/>
        </xdr:nvSpPr>
        <xdr:spPr>
          <a:xfrm>
            <a:off x="1420090" y="5212773"/>
            <a:ext cx="612604" cy="870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6000" b="1">
                <a:solidFill>
                  <a:schemeClr val="bg1"/>
                </a:solidFill>
              </a:rPr>
              <a:t>5</a:t>
            </a:r>
          </a:p>
        </xdr:txBody>
      </xdr:sp>
      <xdr:sp macro="" textlink="">
        <xdr:nvSpPr>
          <xdr:cNvPr id="32" name="CuadroTexto 31"/>
          <xdr:cNvSpPr txBox="1"/>
        </xdr:nvSpPr>
        <xdr:spPr>
          <a:xfrm>
            <a:off x="1489363" y="6026727"/>
            <a:ext cx="535468" cy="269369"/>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solidFill>
                  <a:schemeClr val="bg1"/>
                </a:solidFill>
              </a:rPr>
              <a:t>Paso</a:t>
            </a:r>
          </a:p>
        </xdr:txBody>
      </xdr:sp>
    </xdr:grpSp>
    <xdr:clientData/>
  </xdr:twoCellAnchor>
  <xdr:twoCellAnchor editAs="oneCell">
    <xdr:from>
      <xdr:col>10</xdr:col>
      <xdr:colOff>336179</xdr:colOff>
      <xdr:row>48</xdr:row>
      <xdr:rowOff>145677</xdr:rowOff>
    </xdr:from>
    <xdr:to>
      <xdr:col>10</xdr:col>
      <xdr:colOff>569212</xdr:colOff>
      <xdr:row>48</xdr:row>
      <xdr:rowOff>369795</xdr:rowOff>
    </xdr:to>
    <xdr:pic>
      <xdr:nvPicPr>
        <xdr:cNvPr id="33" name="Imagen 3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894797" y="16988118"/>
          <a:ext cx="233033" cy="224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33617</xdr:colOff>
      <xdr:row>11</xdr:row>
      <xdr:rowOff>156884</xdr:rowOff>
    </xdr:from>
    <xdr:to>
      <xdr:col>1</xdr:col>
      <xdr:colOff>123264</xdr:colOff>
      <xdr:row>11</xdr:row>
      <xdr:rowOff>257737</xdr:rowOff>
    </xdr:to>
    <xdr:sp macro="" textlink="">
      <xdr:nvSpPr>
        <xdr:cNvPr id="34" name="Elipse 33"/>
        <xdr:cNvSpPr/>
      </xdr:nvSpPr>
      <xdr:spPr>
        <a:xfrm flipH="1" flipV="1">
          <a:off x="201705" y="3485031"/>
          <a:ext cx="89647" cy="100853"/>
        </a:xfrm>
        <a:prstGeom prst="ellipse">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40340</xdr:colOff>
      <xdr:row>14</xdr:row>
      <xdr:rowOff>40342</xdr:rowOff>
    </xdr:from>
    <xdr:to>
      <xdr:col>1</xdr:col>
      <xdr:colOff>129987</xdr:colOff>
      <xdr:row>14</xdr:row>
      <xdr:rowOff>141195</xdr:rowOff>
    </xdr:to>
    <xdr:sp macro="" textlink="">
      <xdr:nvSpPr>
        <xdr:cNvPr id="35" name="Elipse 34"/>
        <xdr:cNvSpPr/>
      </xdr:nvSpPr>
      <xdr:spPr>
        <a:xfrm flipH="1" flipV="1">
          <a:off x="208428" y="4533901"/>
          <a:ext cx="89647" cy="100853"/>
        </a:xfrm>
        <a:prstGeom prst="ellipse">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670097</xdr:colOff>
      <xdr:row>1</xdr:row>
      <xdr:rowOff>245156</xdr:rowOff>
    </xdr:from>
    <xdr:to>
      <xdr:col>12</xdr:col>
      <xdr:colOff>894172</xdr:colOff>
      <xdr:row>1</xdr:row>
      <xdr:rowOff>628337</xdr:rowOff>
    </xdr:to>
    <xdr:pic>
      <xdr:nvPicPr>
        <xdr:cNvPr id="36" name="Imagen 35"/>
        <xdr:cNvPicPr>
          <a:picLocks noChangeAspect="1"/>
        </xdr:cNvPicPr>
      </xdr:nvPicPr>
      <xdr:blipFill>
        <a:blip xmlns:r="http://schemas.openxmlformats.org/officeDocument/2006/relationships" r:embed="rId8"/>
        <a:stretch>
          <a:fillRect/>
        </a:stretch>
      </xdr:blipFill>
      <xdr:spPr>
        <a:xfrm>
          <a:off x="8715921" y="435656"/>
          <a:ext cx="1591192" cy="383181"/>
        </a:xfrm>
        <a:prstGeom prst="rect">
          <a:avLst/>
        </a:prstGeom>
      </xdr:spPr>
    </xdr:pic>
    <xdr:clientData/>
  </xdr:twoCellAnchor>
  <xdr:twoCellAnchor editAs="oneCell">
    <xdr:from>
      <xdr:col>7</xdr:col>
      <xdr:colOff>336176</xdr:colOff>
      <xdr:row>1</xdr:row>
      <xdr:rowOff>134471</xdr:rowOff>
    </xdr:from>
    <xdr:to>
      <xdr:col>10</xdr:col>
      <xdr:colOff>475783</xdr:colOff>
      <xdr:row>1</xdr:row>
      <xdr:rowOff>773051</xdr:rowOff>
    </xdr:to>
    <xdr:pic>
      <xdr:nvPicPr>
        <xdr:cNvPr id="37" name="Picture 2" descr="vive digital logo 2012-01.jpg"/>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174441" y="324971"/>
          <a:ext cx="2347166" cy="638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61071</xdr:colOff>
      <xdr:row>1</xdr:row>
      <xdr:rowOff>82363</xdr:rowOff>
    </xdr:from>
    <xdr:to>
      <xdr:col>3</xdr:col>
      <xdr:colOff>717177</xdr:colOff>
      <xdr:row>1</xdr:row>
      <xdr:rowOff>853092</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71" y="82363"/>
          <a:ext cx="2919694" cy="77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672352</xdr:colOff>
      <xdr:row>1</xdr:row>
      <xdr:rowOff>267568</xdr:rowOff>
    </xdr:from>
    <xdr:to>
      <xdr:col>12</xdr:col>
      <xdr:colOff>739544</xdr:colOff>
      <xdr:row>1</xdr:row>
      <xdr:rowOff>650749</xdr:rowOff>
    </xdr:to>
    <xdr:pic>
      <xdr:nvPicPr>
        <xdr:cNvPr id="3" name="Imagen 2"/>
        <xdr:cNvPicPr>
          <a:picLocks noChangeAspect="1"/>
        </xdr:cNvPicPr>
      </xdr:nvPicPr>
      <xdr:blipFill>
        <a:blip xmlns:r="http://schemas.openxmlformats.org/officeDocument/2006/relationships" r:embed="rId2"/>
        <a:stretch>
          <a:fillRect/>
        </a:stretch>
      </xdr:blipFill>
      <xdr:spPr>
        <a:xfrm>
          <a:off x="9771528" y="458068"/>
          <a:ext cx="1591192" cy="383181"/>
        </a:xfrm>
        <a:prstGeom prst="rect">
          <a:avLst/>
        </a:prstGeom>
      </xdr:spPr>
    </xdr:pic>
    <xdr:clientData/>
  </xdr:twoCellAnchor>
  <xdr:twoCellAnchor editAs="oneCell">
    <xdr:from>
      <xdr:col>8</xdr:col>
      <xdr:colOff>459440</xdr:colOff>
      <xdr:row>1</xdr:row>
      <xdr:rowOff>179294</xdr:rowOff>
    </xdr:from>
    <xdr:to>
      <xdr:col>10</xdr:col>
      <xdr:colOff>587842</xdr:colOff>
      <xdr:row>1</xdr:row>
      <xdr:rowOff>817874</xdr:rowOff>
    </xdr:to>
    <xdr:pic>
      <xdr:nvPicPr>
        <xdr:cNvPr id="4" name="Picture 2" descr="vive digital logo 2012-01.jpg"/>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9852" y="369794"/>
          <a:ext cx="2347166" cy="638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762000</xdr:colOff>
      <xdr:row>1</xdr:row>
      <xdr:rowOff>70438</xdr:rowOff>
    </xdr:from>
    <xdr:to>
      <xdr:col>12</xdr:col>
      <xdr:colOff>36020</xdr:colOff>
      <xdr:row>3</xdr:row>
      <xdr:rowOff>45943</xdr:rowOff>
    </xdr:to>
    <xdr:pic>
      <xdr:nvPicPr>
        <xdr:cNvPr id="3" name="Imagen 2">
          <a:hlinkClick xmlns:r="http://schemas.openxmlformats.org/officeDocument/2006/relationships" r:id="rId1" tooltip="Ayuda"/>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304559" y="1224644"/>
          <a:ext cx="338579" cy="334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163284</xdr:colOff>
      <xdr:row>2</xdr:row>
      <xdr:rowOff>54431</xdr:rowOff>
    </xdr:from>
    <xdr:to>
      <xdr:col>11</xdr:col>
      <xdr:colOff>898070</xdr:colOff>
      <xdr:row>4</xdr:row>
      <xdr:rowOff>129453</xdr:rowOff>
    </xdr:to>
    <xdr:pic>
      <xdr:nvPicPr>
        <xdr:cNvPr id="2" name="1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68498" y="408217"/>
          <a:ext cx="1796143" cy="10955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161925</xdr:colOff>
      <xdr:row>0</xdr:row>
      <xdr:rowOff>104775</xdr:rowOff>
    </xdr:from>
    <xdr:to>
      <xdr:col>4</xdr:col>
      <xdr:colOff>695326</xdr:colOff>
      <xdr:row>0</xdr:row>
      <xdr:rowOff>930346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048000" cy="806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952501</xdr:colOff>
      <xdr:row>1</xdr:row>
      <xdr:rowOff>81642</xdr:rowOff>
    </xdr:from>
    <xdr:to>
      <xdr:col>19</xdr:col>
      <xdr:colOff>1299884</xdr:colOff>
      <xdr:row>3</xdr:row>
      <xdr:rowOff>43540</xdr:rowOff>
    </xdr:to>
    <xdr:pic>
      <xdr:nvPicPr>
        <xdr:cNvPr id="3" name="Imagen 2">
          <a:hlinkClick xmlns:r="http://schemas.openxmlformats.org/officeDocument/2006/relationships" r:id="rId2" tooltip="Ayuda"/>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49108" y="1047749"/>
          <a:ext cx="347383" cy="329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1548160</xdr:colOff>
      <xdr:row>0</xdr:row>
      <xdr:rowOff>233150</xdr:rowOff>
    </xdr:from>
    <xdr:to>
      <xdr:col>19</xdr:col>
      <xdr:colOff>1084673</xdr:colOff>
      <xdr:row>0</xdr:row>
      <xdr:rowOff>616331</xdr:rowOff>
    </xdr:to>
    <xdr:pic>
      <xdr:nvPicPr>
        <xdr:cNvPr id="4" name="Imagen 3"/>
        <xdr:cNvPicPr>
          <a:picLocks noChangeAspect="1"/>
        </xdr:cNvPicPr>
      </xdr:nvPicPr>
      <xdr:blipFill>
        <a:blip xmlns:r="http://schemas.openxmlformats.org/officeDocument/2006/relationships" r:embed="rId4"/>
        <a:stretch>
          <a:fillRect/>
        </a:stretch>
      </xdr:blipFill>
      <xdr:spPr>
        <a:xfrm>
          <a:off x="16066981" y="233150"/>
          <a:ext cx="1591192" cy="383181"/>
        </a:xfrm>
        <a:prstGeom prst="rect">
          <a:avLst/>
        </a:prstGeom>
      </xdr:spPr>
    </xdr:pic>
    <xdr:clientData/>
  </xdr:twoCellAnchor>
  <xdr:twoCellAnchor editAs="oneCell">
    <xdr:from>
      <xdr:col>16</xdr:col>
      <xdr:colOff>693965</xdr:colOff>
      <xdr:row>0</xdr:row>
      <xdr:rowOff>122465</xdr:rowOff>
    </xdr:from>
    <xdr:to>
      <xdr:col>18</xdr:col>
      <xdr:colOff>1353846</xdr:colOff>
      <xdr:row>0</xdr:row>
      <xdr:rowOff>761045</xdr:rowOff>
    </xdr:to>
    <xdr:pic>
      <xdr:nvPicPr>
        <xdr:cNvPr id="5" name="Picture 2" descr="vive digital logo 2012-01.jpg"/>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525501" y="122465"/>
          <a:ext cx="2347166" cy="6385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161925</xdr:colOff>
      <xdr:row>1</xdr:row>
      <xdr:rowOff>104775</xdr:rowOff>
    </xdr:from>
    <xdr:to>
      <xdr:col>4</xdr:col>
      <xdr:colOff>262930</xdr:colOff>
      <xdr:row>1</xdr:row>
      <xdr:rowOff>911296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048000" cy="806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638736</xdr:colOff>
      <xdr:row>2</xdr:row>
      <xdr:rowOff>44824</xdr:rowOff>
    </xdr:from>
    <xdr:to>
      <xdr:col>10</xdr:col>
      <xdr:colOff>89648</xdr:colOff>
      <xdr:row>3</xdr:row>
      <xdr:rowOff>183615</xdr:rowOff>
    </xdr:to>
    <xdr:pic>
      <xdr:nvPicPr>
        <xdr:cNvPr id="3" name="Imagen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87854" y="1199030"/>
          <a:ext cx="347383" cy="329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289098</xdr:colOff>
      <xdr:row>1</xdr:row>
      <xdr:rowOff>278774</xdr:rowOff>
    </xdr:from>
    <xdr:to>
      <xdr:col>9</xdr:col>
      <xdr:colOff>793319</xdr:colOff>
      <xdr:row>1</xdr:row>
      <xdr:rowOff>661955</xdr:rowOff>
    </xdr:to>
    <xdr:pic>
      <xdr:nvPicPr>
        <xdr:cNvPr id="4" name="Imagen 3"/>
        <xdr:cNvPicPr>
          <a:picLocks noChangeAspect="1"/>
        </xdr:cNvPicPr>
      </xdr:nvPicPr>
      <xdr:blipFill>
        <a:blip xmlns:r="http://schemas.openxmlformats.org/officeDocument/2006/relationships" r:embed="rId4"/>
        <a:stretch>
          <a:fillRect/>
        </a:stretch>
      </xdr:blipFill>
      <xdr:spPr>
        <a:xfrm>
          <a:off x="10923480" y="469274"/>
          <a:ext cx="1591192" cy="383181"/>
        </a:xfrm>
        <a:prstGeom prst="rect">
          <a:avLst/>
        </a:prstGeom>
      </xdr:spPr>
    </xdr:pic>
    <xdr:clientData/>
  </xdr:twoCellAnchor>
  <xdr:twoCellAnchor editAs="oneCell">
    <xdr:from>
      <xdr:col>6</xdr:col>
      <xdr:colOff>2398058</xdr:colOff>
      <xdr:row>1</xdr:row>
      <xdr:rowOff>179294</xdr:rowOff>
    </xdr:from>
    <xdr:to>
      <xdr:col>8</xdr:col>
      <xdr:colOff>274077</xdr:colOff>
      <xdr:row>1</xdr:row>
      <xdr:rowOff>817874</xdr:rowOff>
    </xdr:to>
    <xdr:pic>
      <xdr:nvPicPr>
        <xdr:cNvPr id="5" name="Picture 2" descr="vive digital logo 2012-01.jpg"/>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61293" y="369794"/>
          <a:ext cx="2347166" cy="6385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1269422</xdr:colOff>
      <xdr:row>11</xdr:row>
      <xdr:rowOff>103909</xdr:rowOff>
    </xdr:from>
    <xdr:to>
      <xdr:col>22</xdr:col>
      <xdr:colOff>38101</xdr:colOff>
      <xdr:row>53</xdr:row>
      <xdr:rowOff>27709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810960</xdr:colOff>
      <xdr:row>33</xdr:row>
      <xdr:rowOff>123369</xdr:rowOff>
    </xdr:from>
    <xdr:to>
      <xdr:col>18</xdr:col>
      <xdr:colOff>671945</xdr:colOff>
      <xdr:row>40</xdr:row>
      <xdr:rowOff>62346</xdr:rowOff>
    </xdr:to>
    <xdr:sp macro="" textlink="">
      <xdr:nvSpPr>
        <xdr:cNvPr id="4" name="CuadroTexto 3"/>
        <xdr:cNvSpPr txBox="1"/>
      </xdr:nvSpPr>
      <xdr:spPr>
        <a:xfrm>
          <a:off x="23575710" y="7971969"/>
          <a:ext cx="2832785" cy="1310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MX" sz="11500" b="1">
              <a:solidFill>
                <a:srgbClr val="7030A0">
                  <a:alpha val="18000"/>
                </a:srgbClr>
              </a:solidFill>
            </a:rPr>
            <a:t>LP</a:t>
          </a:r>
        </a:p>
      </xdr:txBody>
    </xdr:sp>
    <xdr:clientData/>
  </xdr:twoCellAnchor>
  <xdr:twoCellAnchor>
    <xdr:from>
      <xdr:col>19</xdr:col>
      <xdr:colOff>1192028</xdr:colOff>
      <xdr:row>15</xdr:row>
      <xdr:rowOff>63504</xdr:rowOff>
    </xdr:from>
    <xdr:to>
      <xdr:col>21</xdr:col>
      <xdr:colOff>828675</xdr:colOff>
      <xdr:row>22</xdr:row>
      <xdr:rowOff>22514</xdr:rowOff>
    </xdr:to>
    <xdr:sp macro="" textlink="">
      <xdr:nvSpPr>
        <xdr:cNvPr id="5" name="CuadroTexto 4"/>
        <xdr:cNvSpPr txBox="1"/>
      </xdr:nvSpPr>
      <xdr:spPr>
        <a:xfrm>
          <a:off x="28414478" y="4483104"/>
          <a:ext cx="2913247" cy="1292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MX" sz="11500" b="1">
              <a:solidFill>
                <a:srgbClr val="7030A0">
                  <a:alpha val="18000"/>
                </a:srgbClr>
              </a:solidFill>
              <a:latin typeface="+mn-lt"/>
              <a:ea typeface="+mn-ea"/>
              <a:cs typeface="+mn-cs"/>
            </a:rPr>
            <a:t>MP</a:t>
          </a:r>
        </a:p>
      </xdr:txBody>
    </xdr:sp>
    <xdr:clientData/>
  </xdr:twoCellAnchor>
  <xdr:twoCellAnchor>
    <xdr:from>
      <xdr:col>19</xdr:col>
      <xdr:colOff>1445094</xdr:colOff>
      <xdr:row>34</xdr:row>
      <xdr:rowOff>45255</xdr:rowOff>
    </xdr:from>
    <xdr:to>
      <xdr:col>21</xdr:col>
      <xdr:colOff>976312</xdr:colOff>
      <xdr:row>39</xdr:row>
      <xdr:rowOff>142874</xdr:rowOff>
    </xdr:to>
    <xdr:sp macro="" textlink="">
      <xdr:nvSpPr>
        <xdr:cNvPr id="6" name="CuadroTexto 5"/>
        <xdr:cNvSpPr txBox="1"/>
      </xdr:nvSpPr>
      <xdr:spPr>
        <a:xfrm>
          <a:off x="28377032" y="8974943"/>
          <a:ext cx="2793530" cy="1097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MX" sz="11500" b="1">
              <a:solidFill>
                <a:srgbClr val="7030A0">
                  <a:alpha val="18000"/>
                </a:srgbClr>
              </a:solidFill>
            </a:rPr>
            <a:t>VT</a:t>
          </a:r>
        </a:p>
      </xdr:txBody>
    </xdr:sp>
    <xdr:clientData/>
  </xdr:twoCellAnchor>
  <xdr:twoCellAnchor>
    <xdr:from>
      <xdr:col>16</xdr:col>
      <xdr:colOff>622484</xdr:colOff>
      <xdr:row>15</xdr:row>
      <xdr:rowOff>47624</xdr:rowOff>
    </xdr:from>
    <xdr:to>
      <xdr:col>18</xdr:col>
      <xdr:colOff>676274</xdr:colOff>
      <xdr:row>22</xdr:row>
      <xdr:rowOff>43103</xdr:rowOff>
    </xdr:to>
    <xdr:sp macro="" textlink="">
      <xdr:nvSpPr>
        <xdr:cNvPr id="7" name="CuadroTexto 6"/>
        <xdr:cNvSpPr txBox="1"/>
      </xdr:nvSpPr>
      <xdr:spPr>
        <a:xfrm>
          <a:off x="23387234" y="4467224"/>
          <a:ext cx="3025590" cy="1328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s-MX" sz="11500" b="1">
              <a:solidFill>
                <a:srgbClr val="7030A0">
                  <a:alpha val="18000"/>
                </a:srgbClr>
              </a:solidFill>
              <a:latin typeface="+mn-lt"/>
              <a:ea typeface="+mn-ea"/>
              <a:cs typeface="+mn-cs"/>
            </a:rPr>
            <a:t>NV</a:t>
          </a:r>
        </a:p>
      </xdr:txBody>
    </xdr:sp>
    <xdr:clientData/>
  </xdr:twoCellAnchor>
  <xdr:twoCellAnchor>
    <xdr:from>
      <xdr:col>12</xdr:col>
      <xdr:colOff>1266824</xdr:colOff>
      <xdr:row>20</xdr:row>
      <xdr:rowOff>57150</xdr:rowOff>
    </xdr:from>
    <xdr:to>
      <xdr:col>14</xdr:col>
      <xdr:colOff>314324</xdr:colOff>
      <xdr:row>29</xdr:row>
      <xdr:rowOff>138112</xdr:rowOff>
    </xdr:to>
    <xdr:sp macro="" textlink="">
      <xdr:nvSpPr>
        <xdr:cNvPr id="8" name="Flecha a la derecha con muesca 7"/>
        <xdr:cNvSpPr/>
      </xdr:nvSpPr>
      <xdr:spPr>
        <a:xfrm>
          <a:off x="17864137" y="6867525"/>
          <a:ext cx="2000250" cy="1795462"/>
        </a:xfrm>
        <a:prstGeom prst="notchedRightArrow">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161925</xdr:colOff>
      <xdr:row>1</xdr:row>
      <xdr:rowOff>104775</xdr:rowOff>
    </xdr:from>
    <xdr:to>
      <xdr:col>2</xdr:col>
      <xdr:colOff>587902</xdr:colOff>
      <xdr:row>1</xdr:row>
      <xdr:rowOff>911296</xdr:rowOff>
    </xdr:to>
    <xdr:pic>
      <xdr:nvPicPr>
        <xdr:cNvPr id="11" name="Imagen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04775"/>
          <a:ext cx="3064401" cy="806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1404938</xdr:colOff>
      <xdr:row>2</xdr:row>
      <xdr:rowOff>119063</xdr:rowOff>
    </xdr:from>
    <xdr:to>
      <xdr:col>21</xdr:col>
      <xdr:colOff>1752321</xdr:colOff>
      <xdr:row>4</xdr:row>
      <xdr:rowOff>67354</xdr:rowOff>
    </xdr:to>
    <xdr:pic>
      <xdr:nvPicPr>
        <xdr:cNvPr id="12" name="Imagen 11">
          <a:hlinkClick xmlns:r="http://schemas.openxmlformats.org/officeDocument/2006/relationships" r:id="rId3" tooltip="Ayuda"/>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599188" y="1071563"/>
          <a:ext cx="347383" cy="329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1409686</xdr:colOff>
      <xdr:row>1</xdr:row>
      <xdr:rowOff>220707</xdr:rowOff>
    </xdr:from>
    <xdr:to>
      <xdr:col>21</xdr:col>
      <xdr:colOff>1206281</xdr:colOff>
      <xdr:row>1</xdr:row>
      <xdr:rowOff>603888</xdr:rowOff>
    </xdr:to>
    <xdr:pic>
      <xdr:nvPicPr>
        <xdr:cNvPr id="10" name="Imagen 9"/>
        <xdr:cNvPicPr>
          <a:picLocks noChangeAspect="1"/>
        </xdr:cNvPicPr>
      </xdr:nvPicPr>
      <xdr:blipFill>
        <a:blip xmlns:r="http://schemas.openxmlformats.org/officeDocument/2006/relationships" r:embed="rId5"/>
        <a:stretch>
          <a:fillRect/>
        </a:stretch>
      </xdr:blipFill>
      <xdr:spPr>
        <a:xfrm>
          <a:off x="30538868" y="411207"/>
          <a:ext cx="1580368" cy="383181"/>
        </a:xfrm>
        <a:prstGeom prst="rect">
          <a:avLst/>
        </a:prstGeom>
      </xdr:spPr>
    </xdr:pic>
    <xdr:clientData/>
  </xdr:twoCellAnchor>
  <xdr:twoCellAnchor editAs="oneCell">
    <xdr:from>
      <xdr:col>19</xdr:col>
      <xdr:colOff>190500</xdr:colOff>
      <xdr:row>1</xdr:row>
      <xdr:rowOff>138546</xdr:rowOff>
    </xdr:from>
    <xdr:to>
      <xdr:col>20</xdr:col>
      <xdr:colOff>1048302</xdr:colOff>
      <xdr:row>1</xdr:row>
      <xdr:rowOff>777126</xdr:rowOff>
    </xdr:to>
    <xdr:pic>
      <xdr:nvPicPr>
        <xdr:cNvPr id="13" name="Picture 2" descr="vive digital logo 2012-01.jpg"/>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830318" y="329046"/>
          <a:ext cx="2347166" cy="63858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0.52453</cdr:x>
      <cdr:y>0.06614</cdr:y>
    </cdr:from>
    <cdr:to>
      <cdr:x>0.52559</cdr:x>
      <cdr:y>0.93061</cdr:y>
    </cdr:to>
    <cdr:cxnSp macro="">
      <cdr:nvCxnSpPr>
        <cdr:cNvPr id="3" name="Conector recto 2"/>
        <cdr:cNvCxnSpPr/>
      </cdr:nvCxnSpPr>
      <cdr:spPr>
        <a:xfrm xmlns:a="http://schemas.openxmlformats.org/drawingml/2006/main">
          <a:off x="5909054" y="634423"/>
          <a:ext cx="11941" cy="8291715"/>
        </a:xfrm>
        <a:prstGeom xmlns:a="http://schemas.openxmlformats.org/drawingml/2006/main" prst="line">
          <a:avLst/>
        </a:prstGeom>
        <a:ln xmlns:a="http://schemas.openxmlformats.org/drawingml/2006/main" w="57150"/>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0.06354</cdr:x>
      <cdr:y>0.49479</cdr:y>
    </cdr:from>
    <cdr:to>
      <cdr:x>0.98384</cdr:x>
      <cdr:y>0.49514</cdr:y>
    </cdr:to>
    <cdr:cxnSp macro="">
      <cdr:nvCxnSpPr>
        <cdr:cNvPr id="5" name="Conector recto 4"/>
        <cdr:cNvCxnSpPr/>
      </cdr:nvCxnSpPr>
      <cdr:spPr>
        <a:xfrm xmlns:a="http://schemas.openxmlformats.org/drawingml/2006/main">
          <a:off x="711619" y="4274577"/>
          <a:ext cx="10306208" cy="3014"/>
        </a:xfrm>
        <a:prstGeom xmlns:a="http://schemas.openxmlformats.org/drawingml/2006/main" prst="line">
          <a:avLst/>
        </a:prstGeom>
        <a:ln xmlns:a="http://schemas.openxmlformats.org/drawingml/2006/main" w="57150"/>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161925</xdr:colOff>
      <xdr:row>1</xdr:row>
      <xdr:rowOff>104775</xdr:rowOff>
    </xdr:from>
    <xdr:to>
      <xdr:col>2</xdr:col>
      <xdr:colOff>639856</xdr:colOff>
      <xdr:row>1</xdr:row>
      <xdr:rowOff>911296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059206" cy="806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727362</xdr:colOff>
      <xdr:row>2</xdr:row>
      <xdr:rowOff>86591</xdr:rowOff>
    </xdr:from>
    <xdr:to>
      <xdr:col>18</xdr:col>
      <xdr:colOff>1074745</xdr:colOff>
      <xdr:row>4</xdr:row>
      <xdr:rowOff>53932</xdr:rowOff>
    </xdr:to>
    <xdr:pic>
      <xdr:nvPicPr>
        <xdr:cNvPr id="3" name="Imagen 2">
          <a:hlinkClick xmlns:r="http://schemas.openxmlformats.org/officeDocument/2006/relationships" r:id="rId2" tooltip="Ayuda"/>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496817" y="1056409"/>
          <a:ext cx="347383" cy="313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321115</xdr:colOff>
      <xdr:row>1</xdr:row>
      <xdr:rowOff>303588</xdr:rowOff>
    </xdr:from>
    <xdr:to>
      <xdr:col>18</xdr:col>
      <xdr:colOff>742093</xdr:colOff>
      <xdr:row>1</xdr:row>
      <xdr:rowOff>686769</xdr:rowOff>
    </xdr:to>
    <xdr:pic>
      <xdr:nvPicPr>
        <xdr:cNvPr id="4" name="Imagen 3"/>
        <xdr:cNvPicPr>
          <a:picLocks noChangeAspect="1"/>
        </xdr:cNvPicPr>
      </xdr:nvPicPr>
      <xdr:blipFill>
        <a:blip xmlns:r="http://schemas.openxmlformats.org/officeDocument/2006/relationships" r:embed="rId4"/>
        <a:stretch>
          <a:fillRect/>
        </a:stretch>
      </xdr:blipFill>
      <xdr:spPr>
        <a:xfrm>
          <a:off x="25426294" y="494088"/>
          <a:ext cx="1591192" cy="383181"/>
        </a:xfrm>
        <a:prstGeom prst="rect">
          <a:avLst/>
        </a:prstGeom>
      </xdr:spPr>
    </xdr:pic>
    <xdr:clientData/>
  </xdr:twoCellAnchor>
  <xdr:twoCellAnchor editAs="oneCell">
    <xdr:from>
      <xdr:col>14</xdr:col>
      <xdr:colOff>734786</xdr:colOff>
      <xdr:row>1</xdr:row>
      <xdr:rowOff>190501</xdr:rowOff>
    </xdr:from>
    <xdr:to>
      <xdr:col>17</xdr:col>
      <xdr:colOff>142809</xdr:colOff>
      <xdr:row>1</xdr:row>
      <xdr:rowOff>829081</xdr:rowOff>
    </xdr:to>
    <xdr:pic>
      <xdr:nvPicPr>
        <xdr:cNvPr id="5" name="Picture 2" descr="vive digital logo 2012-01.jpg"/>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900822" y="381001"/>
          <a:ext cx="2347166" cy="638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233;sar%20A/Documents/CINTEL/GEL/OpenData/Pilotos/Metadatos/Plantilla%20Especificaci&#243;n%20de%20Datasets%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os"/>
      <sheetName val="Encabezado del Dataset"/>
      <sheetName val="Hoja Base"/>
    </sheetNames>
    <sheetDataSet>
      <sheetData sheetId="0"/>
      <sheetData sheetId="1"/>
      <sheetData sheetId="2">
        <row r="3">
          <cell r="A3" t="str">
            <v>Alfanumérico</v>
          </cell>
          <cell r="B3" t="str">
            <v>Si</v>
          </cell>
        </row>
        <row r="4">
          <cell r="A4" t="str">
            <v>Fecha</v>
          </cell>
          <cell r="B4" t="str">
            <v>No</v>
          </cell>
        </row>
        <row r="5">
          <cell r="A5" t="str">
            <v>Numérico</v>
          </cell>
        </row>
      </sheetData>
    </sheetDataSet>
  </externalBook>
</externalLink>
</file>

<file path=xl/theme/theme1.xml><?xml version="1.0" encoding="utf-8"?>
<a:theme xmlns:a="http://schemas.openxmlformats.org/drawingml/2006/main" name="Wiki">
  <a:themeElements>
    <a:clrScheme name="Personalizado 2">
      <a:dk1>
        <a:sysClr val="windowText" lastClr="000000"/>
      </a:dk1>
      <a:lt1>
        <a:sysClr val="window" lastClr="FFFFFF"/>
      </a:lt1>
      <a:dk2>
        <a:srgbClr val="44546A"/>
      </a:dk2>
      <a:lt2>
        <a:srgbClr val="E7E6E6"/>
      </a:lt2>
      <a:accent1>
        <a:srgbClr val="C8B4D2"/>
      </a:accent1>
      <a:accent2>
        <a:srgbClr val="82378C"/>
      </a:accent2>
      <a:accent3>
        <a:srgbClr val="963282"/>
      </a:accent3>
      <a:accent4>
        <a:srgbClr val="C8C8C8"/>
      </a:accent4>
      <a:accent5>
        <a:srgbClr val="50285F"/>
      </a:accent5>
      <a:accent6>
        <a:srgbClr val="A56EB4"/>
      </a:accent6>
      <a:hlink>
        <a:srgbClr val="0563C1"/>
      </a:hlink>
      <a:folHlink>
        <a:srgbClr val="954F72"/>
      </a:folHlink>
    </a:clrScheme>
    <a:fontScheme name="Fuentes PGEL">
      <a:majorFont>
        <a:latin typeface="Helvetica Inserat LT Std"/>
        <a:ea typeface=""/>
        <a:cs typeface=""/>
      </a:majorFont>
      <a:minorFont>
        <a:latin typeface="Helvetica LT Std"/>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Wiki" id="{CC27EAA7-802D-47F8-9F7D-9EC3E9D68473}" vid="{EBDFA81D-016D-490B-9F2F-2703FDF7EEAC}"/>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gel.seven4n.com/wiki-seven/?page_id=3714" TargetMode="External"/><Relationship Id="rId7" Type="http://schemas.openxmlformats.org/officeDocument/2006/relationships/hyperlink" Target="http://gel.seven4n.com/wiki-seven/?page_id=3721" TargetMode="External"/><Relationship Id="rId2" Type="http://schemas.openxmlformats.org/officeDocument/2006/relationships/hyperlink" Target="http://gel.seven4n.com/wiki-seven/?page_id=306" TargetMode="External"/><Relationship Id="rId1" Type="http://schemas.openxmlformats.org/officeDocument/2006/relationships/hyperlink" Target="http://gel.seven4n.com/wiki-seven/?page_id=304" TargetMode="External"/><Relationship Id="rId6" Type="http://schemas.openxmlformats.org/officeDocument/2006/relationships/hyperlink" Target="http://gel.seven4n.com/wiki-seven/?page_id=3741" TargetMode="External"/><Relationship Id="rId5" Type="http://schemas.openxmlformats.org/officeDocument/2006/relationships/hyperlink" Target="http://gel.seven4n.com/wiki-seven/?page_id=3717" TargetMode="External"/><Relationship Id="rId4" Type="http://schemas.openxmlformats.org/officeDocument/2006/relationships/hyperlink" Target="http://gel.seven4n.com/wiki-seven/?page_id=3712"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istemas@bif.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Q10"/>
  <sheetViews>
    <sheetView showGridLines="0" zoomScale="85" zoomScaleNormal="85" zoomScalePageLayoutView="85" workbookViewId="0">
      <selection activeCell="G23" sqref="G23"/>
    </sheetView>
  </sheetViews>
  <sheetFormatPr baseColWidth="10" defaultColWidth="10" defaultRowHeight="12.75"/>
  <cols>
    <col min="1" max="1" width="2" style="198" customWidth="1"/>
    <col min="2" max="2" width="28.125" style="171" customWidth="1"/>
    <col min="3" max="4" width="15.75" style="171" customWidth="1"/>
    <col min="5" max="5" width="13.875" style="171" customWidth="1"/>
    <col min="6" max="7" width="15.875" style="171" customWidth="1"/>
    <col min="8" max="8" width="15.5" style="171" customWidth="1"/>
    <col min="9" max="9" width="14.625" style="171" bestFit="1" customWidth="1"/>
    <col min="10" max="10" width="12.875" style="171" customWidth="1"/>
    <col min="11" max="11" width="18" style="171" bestFit="1" customWidth="1"/>
    <col min="12" max="12" width="2.25" style="171" customWidth="1"/>
    <col min="13" max="16384" width="10" style="171"/>
  </cols>
  <sheetData>
    <row r="1" spans="1:17" ht="13.5" thickBot="1">
      <c r="A1" s="168"/>
      <c r="B1" s="169"/>
      <c r="C1" s="169"/>
      <c r="D1" s="169"/>
      <c r="E1" s="169"/>
      <c r="F1" s="169"/>
      <c r="G1" s="169"/>
      <c r="H1" s="169"/>
      <c r="I1" s="169"/>
      <c r="J1" s="169"/>
      <c r="K1" s="169"/>
      <c r="L1" s="170"/>
    </row>
    <row r="2" spans="1:17" s="177" customFormat="1" ht="75.75" customHeight="1" thickBot="1">
      <c r="A2" s="172"/>
      <c r="B2" s="173"/>
      <c r="C2" s="174"/>
      <c r="D2" s="300" t="s">
        <v>1958</v>
      </c>
      <c r="E2" s="300"/>
      <c r="F2" s="300"/>
      <c r="G2" s="300"/>
      <c r="H2" s="231"/>
      <c r="I2" s="231"/>
      <c r="J2" s="231"/>
      <c r="K2" s="232"/>
      <c r="L2" s="175"/>
      <c r="M2" s="176"/>
      <c r="N2" s="176"/>
      <c r="O2" s="176"/>
      <c r="P2" s="176"/>
      <c r="Q2" s="176"/>
    </row>
    <row r="3" spans="1:17" ht="12.75" customHeight="1">
      <c r="A3" s="178"/>
      <c r="B3" s="279" t="s">
        <v>1893</v>
      </c>
      <c r="C3" s="280"/>
      <c r="D3" s="280"/>
      <c r="E3" s="281"/>
      <c r="F3" s="294" t="s">
        <v>1894</v>
      </c>
      <c r="G3" s="295"/>
      <c r="H3" s="295"/>
      <c r="I3" s="295"/>
      <c r="J3" s="295"/>
      <c r="K3" s="296"/>
      <c r="L3" s="179"/>
    </row>
    <row r="4" spans="1:17" ht="15" customHeight="1" thickBot="1">
      <c r="A4" s="178"/>
      <c r="B4" s="282"/>
      <c r="C4" s="283"/>
      <c r="D4" s="283"/>
      <c r="E4" s="284"/>
      <c r="F4" s="297"/>
      <c r="G4" s="298"/>
      <c r="H4" s="298"/>
      <c r="I4" s="298"/>
      <c r="J4" s="298"/>
      <c r="K4" s="299"/>
      <c r="L4" s="179"/>
    </row>
    <row r="5" spans="1:17" ht="15" customHeight="1" thickBot="1">
      <c r="A5" s="178"/>
      <c r="B5" s="285" t="s">
        <v>1895</v>
      </c>
      <c r="C5" s="286"/>
      <c r="D5" s="286"/>
      <c r="E5" s="287"/>
      <c r="F5" s="180" t="s">
        <v>1896</v>
      </c>
      <c r="G5" s="181" t="s">
        <v>1724</v>
      </c>
      <c r="H5" s="181" t="s">
        <v>1815</v>
      </c>
      <c r="I5" s="181" t="s">
        <v>1897</v>
      </c>
      <c r="J5" s="181" t="s">
        <v>1898</v>
      </c>
      <c r="K5" s="182" t="s">
        <v>1899</v>
      </c>
      <c r="L5" s="179"/>
    </row>
    <row r="6" spans="1:17" ht="14.25" customHeight="1" thickBot="1">
      <c r="A6" s="178"/>
      <c r="B6" s="288"/>
      <c r="C6" s="289"/>
      <c r="D6" s="289"/>
      <c r="E6" s="290"/>
      <c r="F6" s="183">
        <v>1</v>
      </c>
      <c r="G6" s="184" t="s">
        <v>1900</v>
      </c>
      <c r="H6" s="184" t="s">
        <v>1901</v>
      </c>
      <c r="I6" s="243">
        <v>40889</v>
      </c>
      <c r="J6" s="184" t="s">
        <v>1902</v>
      </c>
      <c r="K6" s="185" t="s">
        <v>1964</v>
      </c>
      <c r="L6" s="179"/>
    </row>
    <row r="7" spans="1:17" ht="14.25" customHeight="1" thickBot="1">
      <c r="A7" s="178"/>
      <c r="B7" s="288"/>
      <c r="C7" s="289"/>
      <c r="D7" s="289"/>
      <c r="E7" s="290"/>
      <c r="F7" s="186">
        <v>2</v>
      </c>
      <c r="G7" s="187" t="s">
        <v>1903</v>
      </c>
      <c r="H7" s="187" t="s">
        <v>1901</v>
      </c>
      <c r="I7" s="187" t="s">
        <v>1964</v>
      </c>
      <c r="J7" s="187" t="s">
        <v>1902</v>
      </c>
      <c r="K7" s="243">
        <v>40905</v>
      </c>
      <c r="L7" s="179"/>
    </row>
    <row r="8" spans="1:17" ht="15" customHeight="1" thickBot="1">
      <c r="A8" s="178"/>
      <c r="B8" s="291"/>
      <c r="C8" s="292"/>
      <c r="D8" s="292"/>
      <c r="E8" s="293"/>
      <c r="F8" s="188">
        <v>3</v>
      </c>
      <c r="G8" s="189" t="s">
        <v>1872</v>
      </c>
      <c r="H8" s="189" t="s">
        <v>1905</v>
      </c>
      <c r="I8" s="243">
        <v>41416</v>
      </c>
      <c r="J8" s="189" t="s">
        <v>1961</v>
      </c>
      <c r="K8" s="243">
        <v>41446</v>
      </c>
      <c r="L8" s="179"/>
    </row>
    <row r="9" spans="1:17" ht="13.5" thickBot="1">
      <c r="A9" s="190"/>
      <c r="B9" s="191"/>
      <c r="C9" s="191"/>
      <c r="D9" s="191"/>
      <c r="E9" s="192"/>
      <c r="F9" s="193"/>
      <c r="G9" s="194"/>
      <c r="H9" s="195"/>
      <c r="I9" s="192"/>
      <c r="J9" s="192"/>
      <c r="K9" s="196"/>
      <c r="L9" s="197"/>
    </row>
    <row r="10" spans="1:17">
      <c r="B10" s="199"/>
      <c r="C10" s="199"/>
      <c r="D10" s="199"/>
      <c r="E10" s="198"/>
      <c r="F10" s="198"/>
      <c r="G10" s="198"/>
      <c r="H10" s="198"/>
      <c r="I10" s="198"/>
      <c r="J10" s="198"/>
    </row>
  </sheetData>
  <mergeCells count="4">
    <mergeCell ref="B3:E4"/>
    <mergeCell ref="B5:E8"/>
    <mergeCell ref="F3:K4"/>
    <mergeCell ref="D2:G2"/>
  </mergeCells>
  <printOptions horizontalCentered="1"/>
  <pageMargins left="0.78740157480314965" right="0.78740157480314965" top="0.98425196850393704" bottom="0.98425196850393704" header="0" footer="0"/>
  <pageSetup scale="80" orientation="landscape" horizontalDpi="4294967293" r:id="rId1"/>
  <headerFooter alignWithMargins="0">
    <oddFooter>&amp;A&amp;RPágina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O50"/>
  <sheetViews>
    <sheetView showGridLines="0" zoomScale="85" zoomScaleNormal="85" zoomScalePageLayoutView="40" workbookViewId="0">
      <selection activeCell="P6" sqref="P6"/>
    </sheetView>
  </sheetViews>
  <sheetFormatPr baseColWidth="10" defaultRowHeight="14.25"/>
  <cols>
    <col min="1" max="1" width="2.25" style="203" customWidth="1"/>
    <col min="2" max="3" width="19.875" style="203" customWidth="1"/>
    <col min="4" max="4" width="14.875" style="203" customWidth="1"/>
    <col min="5" max="5" width="11" style="203"/>
    <col min="6" max="6" width="14.125" style="203" customWidth="1"/>
    <col min="7" max="7" width="14.625" style="203" customWidth="1"/>
    <col min="8" max="8" width="11" style="203"/>
    <col min="9" max="12" width="9" style="203" customWidth="1"/>
    <col min="13" max="13" width="12.875" style="203" customWidth="1"/>
    <col min="14" max="14" width="2.25" style="203" customWidth="1"/>
    <col min="15" max="16384" width="11" style="203"/>
  </cols>
  <sheetData>
    <row r="1" spans="1:15" ht="15" thickBot="1">
      <c r="A1" s="200"/>
      <c r="B1" s="201"/>
      <c r="C1" s="201"/>
      <c r="D1" s="201"/>
      <c r="E1" s="201"/>
      <c r="F1" s="201"/>
      <c r="G1" s="201"/>
      <c r="H1" s="201"/>
      <c r="I1" s="201"/>
      <c r="J1" s="201"/>
      <c r="K1" s="201"/>
      <c r="L1" s="201"/>
      <c r="M1" s="201"/>
      <c r="N1" s="202"/>
    </row>
    <row r="2" spans="1:15" ht="75.75" customHeight="1" thickBot="1">
      <c r="A2" s="204"/>
      <c r="B2" s="205"/>
      <c r="C2" s="206"/>
      <c r="D2" s="320" t="s">
        <v>1906</v>
      </c>
      <c r="E2" s="320"/>
      <c r="F2" s="320"/>
      <c r="G2" s="320"/>
      <c r="H2" s="235"/>
      <c r="I2" s="235"/>
      <c r="J2" s="235"/>
      <c r="K2" s="235"/>
      <c r="L2" s="235"/>
      <c r="M2" s="236"/>
      <c r="N2" s="207"/>
      <c r="O2" s="208"/>
    </row>
    <row r="3" spans="1:15">
      <c r="A3" s="204"/>
      <c r="B3" s="209"/>
      <c r="C3" s="209"/>
      <c r="D3" s="209"/>
      <c r="E3" s="209"/>
      <c r="F3" s="209"/>
      <c r="G3" s="209"/>
      <c r="H3" s="209"/>
      <c r="I3" s="209"/>
      <c r="J3" s="209"/>
      <c r="K3" s="209"/>
      <c r="L3" s="209"/>
      <c r="M3" s="209"/>
      <c r="N3" s="210"/>
    </row>
    <row r="4" spans="1:15">
      <c r="A4" s="204"/>
      <c r="B4" s="321" t="s">
        <v>1907</v>
      </c>
      <c r="C4" s="321"/>
      <c r="D4" s="321"/>
      <c r="E4" s="321"/>
      <c r="F4" s="321"/>
      <c r="G4" s="321"/>
      <c r="H4" s="321"/>
      <c r="I4" s="321"/>
      <c r="J4" s="321"/>
      <c r="K4" s="321"/>
      <c r="L4" s="321"/>
      <c r="M4" s="321"/>
      <c r="N4" s="210"/>
    </row>
    <row r="5" spans="1:15">
      <c r="A5" s="204"/>
      <c r="B5" s="322"/>
      <c r="C5" s="322"/>
      <c r="D5" s="322"/>
      <c r="E5" s="322"/>
      <c r="F5" s="322"/>
      <c r="G5" s="322"/>
      <c r="H5" s="322"/>
      <c r="I5" s="322"/>
      <c r="J5" s="322"/>
      <c r="K5" s="322"/>
      <c r="L5" s="322"/>
      <c r="M5" s="322"/>
      <c r="N5" s="210"/>
    </row>
    <row r="6" spans="1:15" ht="57.75" customHeight="1">
      <c r="A6" s="204"/>
      <c r="B6" s="303" t="s">
        <v>1913</v>
      </c>
      <c r="C6" s="303"/>
      <c r="D6" s="303"/>
      <c r="E6" s="303"/>
      <c r="F6" s="303"/>
      <c r="G6" s="303"/>
      <c r="H6" s="303"/>
      <c r="I6" s="303"/>
      <c r="J6" s="303"/>
      <c r="K6" s="303"/>
      <c r="L6" s="303"/>
      <c r="M6" s="303"/>
      <c r="N6" s="210"/>
    </row>
    <row r="7" spans="1:15">
      <c r="A7" s="204"/>
      <c r="B7" s="209"/>
      <c r="C7" s="209"/>
      <c r="D7" s="209"/>
      <c r="E7" s="209"/>
      <c r="F7" s="209"/>
      <c r="G7" s="209"/>
      <c r="H7" s="209"/>
      <c r="I7" s="209"/>
      <c r="J7" s="209"/>
      <c r="K7" s="209"/>
      <c r="L7" s="209"/>
      <c r="M7" s="209"/>
      <c r="N7" s="210"/>
    </row>
    <row r="8" spans="1:15">
      <c r="A8" s="204"/>
      <c r="B8" s="209"/>
      <c r="C8" s="209"/>
      <c r="D8" s="209"/>
      <c r="E8" s="209"/>
      <c r="F8" s="209"/>
      <c r="G8" s="209"/>
      <c r="H8" s="209"/>
      <c r="I8" s="209"/>
      <c r="J8" s="209"/>
      <c r="K8" s="209"/>
      <c r="L8" s="209"/>
      <c r="M8" s="209"/>
      <c r="N8" s="210"/>
      <c r="O8" s="211"/>
    </row>
    <row r="9" spans="1:15">
      <c r="A9" s="204"/>
      <c r="B9" s="209"/>
      <c r="C9" s="209"/>
      <c r="D9" s="209"/>
      <c r="E9" s="209"/>
      <c r="F9" s="209"/>
      <c r="G9" s="209"/>
      <c r="H9" s="209"/>
      <c r="I9" s="209"/>
      <c r="J9" s="209"/>
      <c r="K9" s="209"/>
      <c r="L9" s="209"/>
      <c r="M9" s="209"/>
      <c r="N9" s="210"/>
    </row>
    <row r="10" spans="1:15" ht="14.25" customHeight="1">
      <c r="A10" s="204"/>
      <c r="B10" s="321" t="s">
        <v>1904</v>
      </c>
      <c r="C10" s="321"/>
      <c r="D10" s="321"/>
      <c r="E10" s="321"/>
      <c r="F10" s="321"/>
      <c r="G10" s="321"/>
      <c r="H10" s="321"/>
      <c r="I10" s="321"/>
      <c r="J10" s="321"/>
      <c r="K10" s="321"/>
      <c r="L10" s="321"/>
      <c r="M10" s="321"/>
      <c r="N10" s="210"/>
    </row>
    <row r="11" spans="1:15" ht="15" customHeight="1">
      <c r="A11" s="204"/>
      <c r="B11" s="322"/>
      <c r="C11" s="322"/>
      <c r="D11" s="322"/>
      <c r="E11" s="322"/>
      <c r="F11" s="322"/>
      <c r="G11" s="322"/>
      <c r="H11" s="322"/>
      <c r="I11" s="322"/>
      <c r="J11" s="322"/>
      <c r="K11" s="322"/>
      <c r="L11" s="322"/>
      <c r="M11" s="322"/>
      <c r="N11" s="210"/>
    </row>
    <row r="12" spans="1:15" ht="63.75" customHeight="1">
      <c r="A12" s="204"/>
      <c r="B12" s="303" t="s">
        <v>1959</v>
      </c>
      <c r="C12" s="303"/>
      <c r="D12" s="303"/>
      <c r="E12" s="303"/>
      <c r="F12" s="303"/>
      <c r="G12" s="303"/>
      <c r="H12" s="303"/>
      <c r="I12" s="303"/>
      <c r="J12" s="303"/>
      <c r="K12" s="303"/>
      <c r="L12" s="303"/>
      <c r="M12" s="303"/>
      <c r="N12" s="210"/>
    </row>
    <row r="13" spans="1:15" ht="14.25" customHeight="1">
      <c r="A13" s="204"/>
      <c r="B13" s="212"/>
      <c r="C13" s="212"/>
      <c r="D13" s="225"/>
      <c r="E13" s="212"/>
      <c r="F13" s="212"/>
      <c r="G13" s="212"/>
      <c r="H13" s="304" t="s">
        <v>1914</v>
      </c>
      <c r="I13" s="304"/>
      <c r="J13" s="304"/>
      <c r="K13" s="304"/>
      <c r="L13" s="304"/>
      <c r="M13" s="304"/>
      <c r="N13" s="210"/>
    </row>
    <row r="14" spans="1:15" ht="14.25" customHeight="1">
      <c r="A14" s="204"/>
      <c r="B14" s="212"/>
      <c r="C14" s="212"/>
      <c r="D14" s="225"/>
      <c r="E14" s="212"/>
      <c r="F14" s="212"/>
      <c r="G14" s="212"/>
      <c r="H14" s="213"/>
      <c r="I14" s="213"/>
      <c r="J14" s="213"/>
      <c r="K14" s="213"/>
      <c r="L14" s="213"/>
      <c r="M14" s="213"/>
      <c r="N14" s="210"/>
    </row>
    <row r="15" spans="1:15" ht="30.75" customHeight="1">
      <c r="A15" s="204"/>
      <c r="B15" s="303" t="s">
        <v>1960</v>
      </c>
      <c r="C15" s="303"/>
      <c r="D15" s="303"/>
      <c r="E15" s="303"/>
      <c r="F15" s="303"/>
      <c r="G15" s="303"/>
      <c r="H15" s="303"/>
      <c r="I15" s="303"/>
      <c r="J15" s="303"/>
      <c r="K15" s="303"/>
      <c r="L15" s="303"/>
      <c r="M15" s="303"/>
      <c r="N15" s="210"/>
    </row>
    <row r="16" spans="1:15" ht="15" customHeight="1">
      <c r="A16" s="204"/>
      <c r="B16" s="212"/>
      <c r="C16" s="212"/>
      <c r="D16" s="225"/>
      <c r="E16" s="212"/>
      <c r="F16" s="212"/>
      <c r="G16" s="212"/>
      <c r="H16" s="304" t="s">
        <v>1915</v>
      </c>
      <c r="I16" s="304"/>
      <c r="J16" s="304"/>
      <c r="K16" s="304"/>
      <c r="L16" s="304"/>
      <c r="M16" s="304"/>
      <c r="N16" s="210"/>
    </row>
    <row r="17" spans="1:15" ht="15" customHeight="1">
      <c r="A17" s="204"/>
      <c r="B17" s="212"/>
      <c r="C17" s="212"/>
      <c r="D17" s="225"/>
      <c r="E17" s="212"/>
      <c r="F17" s="212"/>
      <c r="G17" s="212"/>
      <c r="H17" s="212"/>
      <c r="I17" s="212"/>
      <c r="J17" s="225"/>
      <c r="K17" s="225"/>
      <c r="L17" s="225"/>
      <c r="M17" s="212"/>
      <c r="N17" s="210"/>
    </row>
    <row r="18" spans="1:15" ht="14.25" customHeight="1">
      <c r="A18" s="204"/>
      <c r="B18" s="321" t="s">
        <v>1908</v>
      </c>
      <c r="C18" s="321"/>
      <c r="D18" s="321"/>
      <c r="E18" s="321"/>
      <c r="F18" s="321"/>
      <c r="G18" s="321"/>
      <c r="H18" s="321"/>
      <c r="I18" s="321"/>
      <c r="J18" s="321"/>
      <c r="K18" s="321"/>
      <c r="L18" s="321"/>
      <c r="M18" s="321"/>
      <c r="N18" s="210"/>
    </row>
    <row r="19" spans="1:15" ht="14.25" customHeight="1">
      <c r="A19" s="204"/>
      <c r="B19" s="322"/>
      <c r="C19" s="322"/>
      <c r="D19" s="322"/>
      <c r="E19" s="322"/>
      <c r="F19" s="322"/>
      <c r="G19" s="322"/>
      <c r="H19" s="322"/>
      <c r="I19" s="322"/>
      <c r="J19" s="322"/>
      <c r="K19" s="322"/>
      <c r="L19" s="322"/>
      <c r="M19" s="322"/>
      <c r="N19" s="210"/>
    </row>
    <row r="20" spans="1:15" ht="33" customHeight="1">
      <c r="A20" s="204"/>
      <c r="B20" s="303" t="s">
        <v>1939</v>
      </c>
      <c r="C20" s="303"/>
      <c r="D20" s="303"/>
      <c r="E20" s="303"/>
      <c r="F20" s="303"/>
      <c r="G20" s="303"/>
      <c r="H20" s="303"/>
      <c r="I20" s="303"/>
      <c r="J20" s="303"/>
      <c r="K20" s="303"/>
      <c r="L20" s="303"/>
      <c r="M20" s="303"/>
      <c r="N20" s="210"/>
      <c r="O20" s="214"/>
    </row>
    <row r="21" spans="1:15" ht="15" customHeight="1">
      <c r="A21" s="204"/>
      <c r="B21" s="316"/>
      <c r="C21" s="316"/>
      <c r="D21" s="316"/>
      <c r="E21" s="316"/>
      <c r="F21" s="316"/>
      <c r="G21" s="316"/>
      <c r="H21" s="316"/>
      <c r="I21" s="316"/>
      <c r="J21" s="316"/>
      <c r="K21" s="316"/>
      <c r="L21" s="316"/>
      <c r="M21" s="316"/>
      <c r="N21" s="317"/>
      <c r="O21" s="214"/>
    </row>
    <row r="22" spans="1:15" ht="33" customHeight="1" thickBot="1">
      <c r="A22" s="204"/>
      <c r="B22" s="318"/>
      <c r="C22" s="318"/>
      <c r="D22" s="227"/>
      <c r="E22" s="318"/>
      <c r="F22" s="318"/>
      <c r="G22" s="318"/>
      <c r="H22" s="318"/>
      <c r="I22" s="318"/>
      <c r="J22" s="227"/>
      <c r="K22" s="227"/>
      <c r="L22" s="227"/>
      <c r="M22" s="318"/>
      <c r="N22" s="319"/>
      <c r="O22" s="215"/>
    </row>
    <row r="23" spans="1:15" ht="93" customHeight="1">
      <c r="A23" s="204"/>
      <c r="B23" s="216"/>
      <c r="C23" s="314" t="s">
        <v>1909</v>
      </c>
      <c r="D23" s="315"/>
      <c r="E23" s="309"/>
      <c r="F23" s="309"/>
      <c r="G23" s="309"/>
      <c r="H23" s="309"/>
      <c r="I23" s="310"/>
      <c r="J23" s="233"/>
      <c r="K23" s="233"/>
      <c r="L23" s="233"/>
      <c r="M23" s="305"/>
      <c r="N23" s="306"/>
      <c r="O23" s="217"/>
    </row>
    <row r="24" spans="1:15" ht="15" thickBot="1">
      <c r="A24" s="204"/>
      <c r="B24" s="216"/>
      <c r="C24" s="311" t="s">
        <v>1938</v>
      </c>
      <c r="D24" s="312"/>
      <c r="E24" s="312"/>
      <c r="F24" s="312"/>
      <c r="G24" s="312"/>
      <c r="H24" s="312"/>
      <c r="I24" s="313"/>
      <c r="J24" s="234"/>
      <c r="K24" s="234"/>
      <c r="L24" s="234"/>
      <c r="M24" s="305"/>
      <c r="N24" s="306"/>
      <c r="O24" s="217"/>
    </row>
    <row r="25" spans="1:15">
      <c r="A25" s="204"/>
      <c r="B25" s="216"/>
      <c r="C25" s="218"/>
      <c r="D25" s="218"/>
      <c r="E25" s="219"/>
      <c r="F25" s="219"/>
      <c r="G25" s="219"/>
      <c r="H25" s="219"/>
      <c r="I25" s="219"/>
      <c r="J25" s="219"/>
      <c r="K25" s="219"/>
      <c r="L25" s="219"/>
      <c r="M25" s="220"/>
      <c r="N25" s="221"/>
      <c r="O25" s="217"/>
    </row>
    <row r="26" spans="1:15">
      <c r="A26" s="204"/>
      <c r="B26" s="216"/>
      <c r="C26" s="216"/>
      <c r="D26" s="216"/>
      <c r="E26" s="305"/>
      <c r="F26" s="305"/>
      <c r="G26" s="305"/>
      <c r="H26" s="305"/>
      <c r="I26" s="305"/>
      <c r="J26" s="226"/>
      <c r="K26" s="226"/>
      <c r="L26" s="226"/>
      <c r="M26" s="305"/>
      <c r="N26" s="306"/>
      <c r="O26" s="217"/>
    </row>
    <row r="27" spans="1:15" ht="15" thickBot="1">
      <c r="A27" s="204"/>
      <c r="B27" s="216"/>
      <c r="C27" s="216"/>
      <c r="D27" s="216"/>
      <c r="E27" s="305"/>
      <c r="F27" s="305"/>
      <c r="G27" s="305"/>
      <c r="H27" s="305"/>
      <c r="I27" s="305"/>
      <c r="J27" s="226"/>
      <c r="K27" s="226"/>
      <c r="L27" s="226"/>
      <c r="M27" s="305"/>
      <c r="N27" s="306"/>
      <c r="O27" s="217"/>
    </row>
    <row r="28" spans="1:15" ht="93" customHeight="1">
      <c r="A28" s="204"/>
      <c r="B28" s="216"/>
      <c r="C28" s="307" t="s">
        <v>1910</v>
      </c>
      <c r="D28" s="308"/>
      <c r="E28" s="309"/>
      <c r="F28" s="309"/>
      <c r="G28" s="309"/>
      <c r="H28" s="309"/>
      <c r="I28" s="310"/>
      <c r="J28" s="233"/>
      <c r="K28" s="233"/>
      <c r="L28" s="233"/>
      <c r="M28" s="305"/>
      <c r="N28" s="306"/>
      <c r="O28" s="217"/>
    </row>
    <row r="29" spans="1:15" ht="15" thickBot="1">
      <c r="A29" s="204"/>
      <c r="B29" s="216"/>
      <c r="C29" s="311" t="s">
        <v>1938</v>
      </c>
      <c r="D29" s="312"/>
      <c r="E29" s="312"/>
      <c r="F29" s="312"/>
      <c r="G29" s="312"/>
      <c r="H29" s="312"/>
      <c r="I29" s="313"/>
      <c r="J29" s="234"/>
      <c r="K29" s="234"/>
      <c r="L29" s="234"/>
      <c r="M29" s="305"/>
      <c r="N29" s="306"/>
      <c r="O29" s="217"/>
    </row>
    <row r="30" spans="1:15">
      <c r="A30" s="204"/>
      <c r="B30" s="216"/>
      <c r="C30" s="216"/>
      <c r="D30" s="216"/>
      <c r="E30" s="305"/>
      <c r="F30" s="305"/>
      <c r="G30" s="305"/>
      <c r="H30" s="305"/>
      <c r="I30" s="305"/>
      <c r="J30" s="226"/>
      <c r="K30" s="226"/>
      <c r="L30" s="226"/>
      <c r="M30" s="305"/>
      <c r="N30" s="306"/>
      <c r="O30" s="217"/>
    </row>
    <row r="31" spans="1:15">
      <c r="A31" s="204"/>
      <c r="B31" s="216"/>
      <c r="C31" s="216"/>
      <c r="D31" s="216"/>
      <c r="E31" s="305"/>
      <c r="F31" s="305"/>
      <c r="G31" s="305"/>
      <c r="H31" s="305"/>
      <c r="I31" s="305"/>
      <c r="J31" s="226"/>
      <c r="K31" s="226"/>
      <c r="L31" s="226"/>
      <c r="M31" s="305"/>
      <c r="N31" s="306"/>
      <c r="O31" s="217"/>
    </row>
    <row r="32" spans="1:15" ht="15" thickBot="1">
      <c r="A32" s="204"/>
      <c r="B32" s="216"/>
      <c r="C32" s="216"/>
      <c r="D32" s="216"/>
      <c r="E32" s="305"/>
      <c r="F32" s="305"/>
      <c r="G32" s="305"/>
      <c r="H32" s="305"/>
      <c r="I32" s="305"/>
      <c r="J32" s="226"/>
      <c r="K32" s="226"/>
      <c r="L32" s="226"/>
      <c r="M32" s="305"/>
      <c r="N32" s="306"/>
      <c r="O32" s="217"/>
    </row>
    <row r="33" spans="1:15" ht="107.25" customHeight="1">
      <c r="A33" s="204"/>
      <c r="B33" s="216"/>
      <c r="C33" s="307" t="s">
        <v>1940</v>
      </c>
      <c r="D33" s="308"/>
      <c r="E33" s="309"/>
      <c r="F33" s="309"/>
      <c r="G33" s="309"/>
      <c r="H33" s="309"/>
      <c r="I33" s="310"/>
      <c r="J33" s="233"/>
      <c r="K33" s="233"/>
      <c r="L33" s="233"/>
      <c r="M33" s="305"/>
      <c r="N33" s="306"/>
      <c r="O33" s="217"/>
    </row>
    <row r="34" spans="1:15" ht="15" thickBot="1">
      <c r="A34" s="204"/>
      <c r="B34" s="216"/>
      <c r="C34" s="311" t="s">
        <v>1938</v>
      </c>
      <c r="D34" s="312"/>
      <c r="E34" s="312"/>
      <c r="F34" s="312"/>
      <c r="G34" s="312"/>
      <c r="H34" s="312"/>
      <c r="I34" s="313"/>
      <c r="J34" s="234"/>
      <c r="K34" s="234"/>
      <c r="L34" s="234"/>
      <c r="M34" s="305"/>
      <c r="N34" s="306"/>
      <c r="O34" s="217"/>
    </row>
    <row r="35" spans="1:15">
      <c r="A35" s="204"/>
      <c r="B35" s="209"/>
      <c r="C35" s="209"/>
      <c r="D35" s="209"/>
      <c r="E35" s="209"/>
      <c r="F35" s="209"/>
      <c r="G35" s="209"/>
      <c r="H35" s="209"/>
      <c r="I35" s="209"/>
      <c r="J35" s="209"/>
      <c r="K35" s="209"/>
      <c r="L35" s="209"/>
      <c r="M35" s="209"/>
      <c r="N35" s="210"/>
    </row>
    <row r="36" spans="1:15">
      <c r="A36" s="204"/>
      <c r="B36" s="209"/>
      <c r="C36" s="209"/>
      <c r="D36" s="209"/>
      <c r="E36" s="209"/>
      <c r="F36" s="209"/>
      <c r="G36" s="209"/>
      <c r="H36" s="209"/>
      <c r="I36" s="209"/>
      <c r="J36" s="209"/>
      <c r="K36" s="209"/>
      <c r="L36" s="209"/>
      <c r="M36" s="209"/>
      <c r="N36" s="210"/>
    </row>
    <row r="37" spans="1:15">
      <c r="A37" s="204"/>
      <c r="B37" s="209"/>
      <c r="C37" s="209"/>
      <c r="D37" s="209"/>
      <c r="E37" s="209"/>
      <c r="F37" s="209"/>
      <c r="G37" s="209"/>
      <c r="H37" s="209"/>
      <c r="I37" s="209"/>
      <c r="J37" s="209"/>
      <c r="K37" s="209"/>
      <c r="L37" s="209"/>
      <c r="M37" s="209"/>
      <c r="N37" s="210"/>
    </row>
    <row r="38" spans="1:15" ht="15" thickBot="1">
      <c r="A38" s="204"/>
      <c r="B38" s="216"/>
      <c r="C38" s="216"/>
      <c r="D38" s="216"/>
      <c r="E38" s="305"/>
      <c r="F38" s="305"/>
      <c r="G38" s="305"/>
      <c r="H38" s="305"/>
      <c r="I38" s="305"/>
      <c r="J38" s="226"/>
      <c r="K38" s="226"/>
      <c r="L38" s="226"/>
      <c r="M38" s="305"/>
      <c r="N38" s="306"/>
      <c r="O38" s="217"/>
    </row>
    <row r="39" spans="1:15" ht="93" customHeight="1">
      <c r="A39" s="204"/>
      <c r="B39" s="216"/>
      <c r="C39" s="307" t="s">
        <v>1937</v>
      </c>
      <c r="D39" s="308"/>
      <c r="E39" s="309"/>
      <c r="F39" s="309"/>
      <c r="G39" s="309"/>
      <c r="H39" s="309"/>
      <c r="I39" s="310"/>
      <c r="J39" s="233"/>
      <c r="K39" s="233"/>
      <c r="L39" s="233"/>
      <c r="M39" s="305"/>
      <c r="N39" s="306"/>
      <c r="O39" s="217"/>
    </row>
    <row r="40" spans="1:15" ht="15" thickBot="1">
      <c r="A40" s="204"/>
      <c r="B40" s="216"/>
      <c r="C40" s="311" t="s">
        <v>1938</v>
      </c>
      <c r="D40" s="312"/>
      <c r="E40" s="312"/>
      <c r="F40" s="312"/>
      <c r="G40" s="312"/>
      <c r="H40" s="312"/>
      <c r="I40" s="313"/>
      <c r="J40" s="234"/>
      <c r="K40" s="234"/>
      <c r="L40" s="234"/>
      <c r="M40" s="305"/>
      <c r="N40" s="306"/>
      <c r="O40" s="217"/>
    </row>
    <row r="41" spans="1:15">
      <c r="A41" s="204"/>
      <c r="B41" s="209"/>
      <c r="C41" s="209"/>
      <c r="D41" s="209"/>
      <c r="E41" s="209"/>
      <c r="F41" s="209"/>
      <c r="G41" s="209"/>
      <c r="H41" s="209"/>
      <c r="I41" s="209"/>
      <c r="J41" s="209"/>
      <c r="K41" s="209"/>
      <c r="L41" s="209"/>
      <c r="M41" s="209"/>
      <c r="N41" s="210"/>
    </row>
    <row r="42" spans="1:15">
      <c r="A42" s="204"/>
      <c r="B42" s="209"/>
      <c r="C42" s="209"/>
      <c r="D42" s="209"/>
      <c r="E42" s="209"/>
      <c r="F42" s="209"/>
      <c r="G42" s="209"/>
      <c r="H42" s="209"/>
      <c r="I42" s="209"/>
      <c r="J42" s="209"/>
      <c r="K42" s="209"/>
      <c r="L42" s="209"/>
      <c r="M42" s="209"/>
      <c r="N42" s="210"/>
    </row>
    <row r="43" spans="1:15" ht="15" thickBot="1">
      <c r="A43" s="204"/>
      <c r="B43" s="216"/>
      <c r="C43" s="216"/>
      <c r="D43" s="216"/>
      <c r="E43" s="305"/>
      <c r="F43" s="305"/>
      <c r="G43" s="305"/>
      <c r="H43" s="305"/>
      <c r="I43" s="305"/>
      <c r="J43" s="226"/>
      <c r="K43" s="226"/>
      <c r="L43" s="226"/>
      <c r="M43" s="305"/>
      <c r="N43" s="306"/>
      <c r="O43" s="217"/>
    </row>
    <row r="44" spans="1:15" ht="113.25" customHeight="1">
      <c r="A44" s="204"/>
      <c r="B44" s="216"/>
      <c r="C44" s="307" t="s">
        <v>1911</v>
      </c>
      <c r="D44" s="308"/>
      <c r="E44" s="309"/>
      <c r="F44" s="309"/>
      <c r="G44" s="309"/>
      <c r="H44" s="309"/>
      <c r="I44" s="310"/>
      <c r="J44" s="233"/>
      <c r="K44" s="233"/>
      <c r="L44" s="233"/>
      <c r="M44" s="305"/>
      <c r="N44" s="306"/>
      <c r="O44" s="217"/>
    </row>
    <row r="45" spans="1:15" ht="15" thickBot="1">
      <c r="A45" s="204"/>
      <c r="B45" s="216"/>
      <c r="C45" s="311" t="s">
        <v>1938</v>
      </c>
      <c r="D45" s="312"/>
      <c r="E45" s="312"/>
      <c r="F45" s="312"/>
      <c r="G45" s="312"/>
      <c r="H45" s="312"/>
      <c r="I45" s="313"/>
      <c r="J45" s="234"/>
      <c r="K45" s="234"/>
      <c r="L45" s="234"/>
      <c r="M45" s="305"/>
      <c r="N45" s="306"/>
      <c r="O45" s="217"/>
    </row>
    <row r="46" spans="1:15">
      <c r="A46" s="204"/>
      <c r="B46" s="209"/>
      <c r="C46" s="209"/>
      <c r="D46" s="209"/>
      <c r="E46" s="209"/>
      <c r="F46" s="209"/>
      <c r="G46" s="209"/>
      <c r="H46" s="209"/>
      <c r="I46" s="209"/>
      <c r="J46" s="209"/>
      <c r="K46" s="209"/>
      <c r="L46" s="209"/>
      <c r="M46" s="209"/>
      <c r="N46" s="210"/>
    </row>
    <row r="47" spans="1:15">
      <c r="A47" s="204"/>
      <c r="B47" s="209"/>
      <c r="C47" s="209"/>
      <c r="D47" s="209"/>
      <c r="E47" s="209"/>
      <c r="F47" s="209"/>
      <c r="G47" s="209"/>
      <c r="H47" s="209"/>
      <c r="I47" s="209"/>
      <c r="J47" s="209"/>
      <c r="K47" s="209"/>
      <c r="L47" s="209"/>
      <c r="M47" s="209"/>
      <c r="N47" s="210"/>
    </row>
    <row r="48" spans="1:15">
      <c r="A48" s="204"/>
      <c r="B48" s="209"/>
      <c r="C48" s="209"/>
      <c r="D48" s="209"/>
      <c r="E48" s="209"/>
      <c r="F48" s="209"/>
      <c r="G48" s="209"/>
      <c r="H48" s="209"/>
      <c r="I48" s="209"/>
      <c r="J48" s="209"/>
      <c r="K48" s="209"/>
      <c r="L48" s="209"/>
      <c r="M48" s="209"/>
      <c r="N48" s="210"/>
    </row>
    <row r="49" spans="1:14" ht="46.5" customHeight="1">
      <c r="A49" s="204"/>
      <c r="B49" s="301" t="s">
        <v>1912</v>
      </c>
      <c r="C49" s="302"/>
      <c r="D49" s="302"/>
      <c r="E49" s="302"/>
      <c r="F49" s="302"/>
      <c r="G49" s="302"/>
      <c r="H49" s="302"/>
      <c r="I49" s="302"/>
      <c r="J49" s="302"/>
      <c r="K49" s="302"/>
      <c r="L49" s="302"/>
      <c r="M49" s="302"/>
      <c r="N49" s="210"/>
    </row>
    <row r="50" spans="1:14" ht="11.25" customHeight="1" thickBot="1">
      <c r="A50" s="222"/>
      <c r="B50" s="223"/>
      <c r="C50" s="223"/>
      <c r="D50" s="223"/>
      <c r="E50" s="223"/>
      <c r="F50" s="223"/>
      <c r="G50" s="223"/>
      <c r="H50" s="223"/>
      <c r="I50" s="223"/>
      <c r="J50" s="223"/>
      <c r="K50" s="223"/>
      <c r="L50" s="223"/>
      <c r="M50" s="223"/>
      <c r="N50" s="224"/>
    </row>
  </sheetData>
  <mergeCells count="49">
    <mergeCell ref="B12:M12"/>
    <mergeCell ref="B15:M15"/>
    <mergeCell ref="B20:M20"/>
    <mergeCell ref="B4:M5"/>
    <mergeCell ref="B18:M19"/>
    <mergeCell ref="D2:G2"/>
    <mergeCell ref="E30:I30"/>
    <mergeCell ref="M30:N30"/>
    <mergeCell ref="E31:I31"/>
    <mergeCell ref="M31:N31"/>
    <mergeCell ref="C29:I29"/>
    <mergeCell ref="M29:N29"/>
    <mergeCell ref="C24:I24"/>
    <mergeCell ref="C28:I28"/>
    <mergeCell ref="B10:M11"/>
    <mergeCell ref="M28:N28"/>
    <mergeCell ref="E26:I26"/>
    <mergeCell ref="M26:N26"/>
    <mergeCell ref="E27:I27"/>
    <mergeCell ref="M27:N27"/>
    <mergeCell ref="M23:N23"/>
    <mergeCell ref="M34:N34"/>
    <mergeCell ref="C34:I34"/>
    <mergeCell ref="E32:I32"/>
    <mergeCell ref="M32:N32"/>
    <mergeCell ref="M33:N33"/>
    <mergeCell ref="C33:I33"/>
    <mergeCell ref="M24:N24"/>
    <mergeCell ref="C23:I23"/>
    <mergeCell ref="B21:N21"/>
    <mergeCell ref="B22:C22"/>
    <mergeCell ref="E22:I22"/>
    <mergeCell ref="M22:N22"/>
    <mergeCell ref="B49:M49"/>
    <mergeCell ref="B6:M6"/>
    <mergeCell ref="H13:M13"/>
    <mergeCell ref="H16:M16"/>
    <mergeCell ref="E43:I43"/>
    <mergeCell ref="M43:N43"/>
    <mergeCell ref="C44:I44"/>
    <mergeCell ref="M44:N44"/>
    <mergeCell ref="C45:I45"/>
    <mergeCell ref="M45:N45"/>
    <mergeCell ref="E38:I38"/>
    <mergeCell ref="M38:N38"/>
    <mergeCell ref="C39:I39"/>
    <mergeCell ref="M39:N39"/>
    <mergeCell ref="C40:I40"/>
    <mergeCell ref="M40:N40"/>
  </mergeCells>
  <hyperlinks>
    <hyperlink ref="H13:M13" r:id="rId1" display="Ir a Modelo para la Apertura de Datos"/>
    <hyperlink ref="H16:M16" r:id="rId2" display="Ir a Guía de Apertura de Datos"/>
    <hyperlink ref="C29:I29" r:id="rId3" display="Para mayor información de este paso consulte la Guia para la Apertura de datos"/>
    <hyperlink ref="C24:I24" r:id="rId4" display="Para mayor información de este paso consulte la Guia para la Apertura de datos"/>
    <hyperlink ref="C34:I34" r:id="rId5" display="Para mayor información de este paso consulte la Guia para la Apertura de datos"/>
    <hyperlink ref="C40:I40" r:id="rId6" display="Para mayor información de este paso consulte la Guia para la Apertura de datos"/>
    <hyperlink ref="C45:I45" r:id="rId7" display="Para mayor información de este paso consulte la Guia para la Apertura de datos"/>
  </hyperlinks>
  <pageMargins left="0.7" right="0.7" top="0.75" bottom="0.75" header="0.3" footer="0.3"/>
  <pageSetup orientation="landscape" r:id="rId8"/>
  <drawing r:id="rId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8"/>
  </sheetPr>
  <dimension ref="A1:S1705"/>
  <sheetViews>
    <sheetView showGridLines="0" zoomScale="85" zoomScaleNormal="85" zoomScalePageLayoutView="70" workbookViewId="0">
      <selection activeCell="D15" sqref="D15:L15"/>
    </sheetView>
  </sheetViews>
  <sheetFormatPr baseColWidth="10" defaultRowHeight="14.25"/>
  <cols>
    <col min="1" max="1" width="2.375" customWidth="1"/>
    <col min="2" max="3" width="14.875" customWidth="1"/>
    <col min="8" max="8" width="14.125" customWidth="1"/>
    <col min="9" max="10" width="14.625" customWidth="1"/>
    <col min="12" max="12" width="9" customWidth="1"/>
    <col min="13" max="13" width="12.875" customWidth="1"/>
    <col min="14" max="14" width="2.375" customWidth="1"/>
    <col min="18" max="18" width="10.125" style="4" hidden="1" customWidth="1"/>
    <col min="19" max="19" width="15.375" style="4" hidden="1" customWidth="1"/>
  </cols>
  <sheetData>
    <row r="1" spans="1:19" ht="15" thickBot="1">
      <c r="A1" s="94"/>
      <c r="B1" s="95"/>
      <c r="C1" s="95"/>
      <c r="D1" s="95"/>
      <c r="E1" s="95"/>
      <c r="F1" s="95"/>
      <c r="G1" s="95"/>
      <c r="H1" s="95"/>
      <c r="I1" s="95"/>
      <c r="J1" s="95"/>
      <c r="K1" s="95"/>
      <c r="L1" s="95"/>
      <c r="M1" s="95"/>
      <c r="N1" s="96"/>
    </row>
    <row r="2" spans="1:19" ht="75.75" customHeight="1" thickBot="1">
      <c r="A2" s="97"/>
      <c r="B2" s="2"/>
      <c r="C2" s="3"/>
      <c r="D2" s="3"/>
      <c r="E2" s="237" t="s">
        <v>1727</v>
      </c>
      <c r="F2" s="237"/>
      <c r="G2" s="237"/>
      <c r="H2" s="237"/>
      <c r="I2" s="237"/>
      <c r="J2" s="237"/>
      <c r="K2" s="237"/>
      <c r="L2" s="237"/>
      <c r="M2" s="238"/>
      <c r="N2" s="98"/>
      <c r="O2" s="7"/>
    </row>
    <row r="3" spans="1:19" ht="15">
      <c r="A3" s="97"/>
      <c r="B3" s="44"/>
      <c r="C3" s="44"/>
      <c r="D3" s="44"/>
      <c r="E3" s="44"/>
      <c r="F3" s="44"/>
      <c r="G3" s="44"/>
      <c r="H3" s="44"/>
      <c r="I3" s="44"/>
      <c r="J3" s="44"/>
      <c r="K3" s="44"/>
      <c r="L3" s="44"/>
      <c r="M3" s="44"/>
      <c r="N3" s="99"/>
      <c r="R3" s="5" t="s">
        <v>0</v>
      </c>
      <c r="S3" s="5" t="s">
        <v>1</v>
      </c>
    </row>
    <row r="4" spans="1:19">
      <c r="A4" s="97"/>
      <c r="B4" s="44"/>
      <c r="C4" s="44"/>
      <c r="D4" s="44"/>
      <c r="E4" s="44"/>
      <c r="F4" s="44"/>
      <c r="G4" s="44"/>
      <c r="H4" s="44"/>
      <c r="I4" s="44"/>
      <c r="J4" s="44"/>
      <c r="K4" s="44"/>
      <c r="L4" s="44"/>
      <c r="M4" s="44"/>
      <c r="N4" s="99"/>
      <c r="R4" s="6" t="s">
        <v>1726</v>
      </c>
      <c r="S4" s="6"/>
    </row>
    <row r="5" spans="1:19" ht="15.75">
      <c r="A5" s="97"/>
      <c r="B5" s="44"/>
      <c r="C5" s="323" t="s">
        <v>1715</v>
      </c>
      <c r="D5" s="324"/>
      <c r="E5" s="324"/>
      <c r="F5" s="324"/>
      <c r="G5" s="324"/>
      <c r="H5" s="324"/>
      <c r="I5" s="324"/>
      <c r="J5" s="324"/>
      <c r="K5" s="324"/>
      <c r="L5" s="324"/>
      <c r="M5" s="44"/>
      <c r="N5" s="99"/>
      <c r="R5" s="6" t="s">
        <v>2</v>
      </c>
      <c r="S5" s="6" t="s">
        <v>3</v>
      </c>
    </row>
    <row r="6" spans="1:19">
      <c r="A6" s="97"/>
      <c r="B6" s="44"/>
      <c r="C6" s="44"/>
      <c r="D6" s="44"/>
      <c r="E6" s="44"/>
      <c r="F6" s="44"/>
      <c r="G6" s="44"/>
      <c r="H6" s="44"/>
      <c r="I6" s="44"/>
      <c r="J6" s="44"/>
      <c r="K6" s="44"/>
      <c r="L6" s="44"/>
      <c r="M6" s="44"/>
      <c r="N6" s="99"/>
      <c r="R6" s="6" t="s">
        <v>4</v>
      </c>
      <c r="S6" s="6" t="s">
        <v>5</v>
      </c>
    </row>
    <row r="7" spans="1:19" ht="15" customHeight="1">
      <c r="A7" s="97"/>
      <c r="B7" s="44"/>
      <c r="C7" s="103" t="s">
        <v>1716</v>
      </c>
      <c r="D7" s="325" t="s">
        <v>1726</v>
      </c>
      <c r="E7" s="325"/>
      <c r="F7" s="325"/>
      <c r="G7" s="325"/>
      <c r="H7" s="325"/>
      <c r="I7" s="325"/>
      <c r="J7" s="325"/>
      <c r="K7" s="325"/>
      <c r="L7" s="325"/>
      <c r="M7" s="44"/>
      <c r="N7" s="99"/>
      <c r="R7" s="6" t="s">
        <v>6</v>
      </c>
      <c r="S7" s="6" t="s">
        <v>5</v>
      </c>
    </row>
    <row r="8" spans="1:19" ht="15">
      <c r="A8" s="97"/>
      <c r="B8" s="44"/>
      <c r="C8" s="103" t="s">
        <v>1717</v>
      </c>
      <c r="D8" s="326">
        <f>IF(D7="","",VLOOKUP(D7,R4:S1705,2,FALSE))</f>
        <v>0</v>
      </c>
      <c r="E8" s="326"/>
      <c r="F8" s="326"/>
      <c r="G8" s="326"/>
      <c r="H8" s="326"/>
      <c r="I8" s="326"/>
      <c r="J8" s="326"/>
      <c r="K8" s="326"/>
      <c r="L8" s="326"/>
      <c r="M8" s="44"/>
      <c r="N8" s="99"/>
      <c r="R8" s="6" t="s">
        <v>7</v>
      </c>
      <c r="S8" s="6" t="s">
        <v>8</v>
      </c>
    </row>
    <row r="9" spans="1:19" ht="32.25" customHeight="1">
      <c r="A9" s="97"/>
      <c r="B9" s="44"/>
      <c r="C9" s="103" t="s">
        <v>1718</v>
      </c>
      <c r="D9" s="327" t="s">
        <v>2015</v>
      </c>
      <c r="E9" s="327"/>
      <c r="F9" s="327"/>
      <c r="G9" s="327"/>
      <c r="H9" s="327"/>
      <c r="I9" s="327"/>
      <c r="J9" s="327"/>
      <c r="K9" s="327"/>
      <c r="L9" s="327"/>
      <c r="M9" s="44"/>
      <c r="N9" s="99"/>
      <c r="R9" s="6" t="s">
        <v>9</v>
      </c>
      <c r="S9" s="6" t="s">
        <v>10</v>
      </c>
    </row>
    <row r="10" spans="1:19" ht="31.5" customHeight="1">
      <c r="A10" s="97"/>
      <c r="B10" s="44"/>
      <c r="C10" s="103" t="s">
        <v>1719</v>
      </c>
      <c r="D10" s="329" t="s">
        <v>2016</v>
      </c>
      <c r="E10" s="329"/>
      <c r="F10" s="329"/>
      <c r="G10" s="329"/>
      <c r="H10" s="329"/>
      <c r="I10" s="329"/>
      <c r="J10" s="329"/>
      <c r="K10" s="329"/>
      <c r="L10" s="329"/>
      <c r="M10" s="44"/>
      <c r="N10" s="99"/>
      <c r="R10" s="6" t="s">
        <v>11</v>
      </c>
      <c r="S10" s="6" t="s">
        <v>10</v>
      </c>
    </row>
    <row r="11" spans="1:19">
      <c r="A11" s="97"/>
      <c r="B11" s="44"/>
      <c r="C11" s="44"/>
      <c r="D11" s="44"/>
      <c r="E11" s="44"/>
      <c r="F11" s="44"/>
      <c r="G11" s="44"/>
      <c r="H11" s="44"/>
      <c r="I11" s="44"/>
      <c r="J11" s="44"/>
      <c r="K11" s="44"/>
      <c r="L11" s="44"/>
      <c r="M11" s="44"/>
      <c r="N11" s="99"/>
      <c r="R11" s="6" t="s">
        <v>12</v>
      </c>
      <c r="S11" s="6" t="s">
        <v>13</v>
      </c>
    </row>
    <row r="12" spans="1:19">
      <c r="A12" s="97"/>
      <c r="B12" s="44"/>
      <c r="C12" s="44"/>
      <c r="D12" s="44"/>
      <c r="E12" s="44"/>
      <c r="F12" s="44"/>
      <c r="G12" s="44"/>
      <c r="H12" s="44"/>
      <c r="I12" s="44"/>
      <c r="J12" s="44"/>
      <c r="K12" s="44"/>
      <c r="L12" s="44"/>
      <c r="M12" s="44"/>
      <c r="N12" s="99"/>
      <c r="R12" s="6" t="s">
        <v>14</v>
      </c>
      <c r="S12" s="6" t="s">
        <v>13</v>
      </c>
    </row>
    <row r="13" spans="1:19" ht="15.75">
      <c r="A13" s="97"/>
      <c r="B13" s="44"/>
      <c r="C13" s="323" t="s">
        <v>1720</v>
      </c>
      <c r="D13" s="324"/>
      <c r="E13" s="324"/>
      <c r="F13" s="324"/>
      <c r="G13" s="324"/>
      <c r="H13" s="324"/>
      <c r="I13" s="324"/>
      <c r="J13" s="324"/>
      <c r="K13" s="324"/>
      <c r="L13" s="324"/>
      <c r="M13" s="44"/>
      <c r="N13" s="99"/>
      <c r="R13" s="6" t="s">
        <v>15</v>
      </c>
      <c r="S13" s="6" t="s">
        <v>16</v>
      </c>
    </row>
    <row r="14" spans="1:19">
      <c r="A14" s="97"/>
      <c r="B14" s="44"/>
      <c r="C14" s="44"/>
      <c r="D14" s="44"/>
      <c r="E14" s="44"/>
      <c r="F14" s="44"/>
      <c r="G14" s="44"/>
      <c r="H14" s="44"/>
      <c r="I14" s="44"/>
      <c r="J14" s="44"/>
      <c r="K14" s="44"/>
      <c r="L14" s="44"/>
      <c r="M14" s="44"/>
      <c r="N14" s="99"/>
      <c r="R14" s="6" t="s">
        <v>17</v>
      </c>
      <c r="S14" s="6" t="s">
        <v>5</v>
      </c>
    </row>
    <row r="15" spans="1:19" ht="15">
      <c r="A15" s="97"/>
      <c r="B15" s="44"/>
      <c r="C15" s="103" t="s">
        <v>1721</v>
      </c>
      <c r="D15" s="330" t="s">
        <v>1965</v>
      </c>
      <c r="E15" s="330"/>
      <c r="F15" s="330"/>
      <c r="G15" s="330"/>
      <c r="H15" s="330"/>
      <c r="I15" s="330"/>
      <c r="J15" s="330"/>
      <c r="K15" s="330"/>
      <c r="L15" s="330"/>
      <c r="M15" s="44"/>
      <c r="N15" s="99"/>
      <c r="R15" s="6" t="s">
        <v>18</v>
      </c>
      <c r="S15" s="6" t="s">
        <v>19</v>
      </c>
    </row>
    <row r="16" spans="1:19" ht="15">
      <c r="A16" s="97"/>
      <c r="B16" s="44"/>
      <c r="C16" s="103" t="s">
        <v>1722</v>
      </c>
      <c r="D16" s="331" t="s">
        <v>2017</v>
      </c>
      <c r="E16" s="329"/>
      <c r="F16" s="329"/>
      <c r="G16" s="329"/>
      <c r="H16" s="329"/>
      <c r="I16" s="329"/>
      <c r="J16" s="329"/>
      <c r="K16" s="329"/>
      <c r="L16" s="329"/>
      <c r="M16" s="44"/>
      <c r="N16" s="99"/>
      <c r="R16" s="6" t="s">
        <v>20</v>
      </c>
      <c r="S16" s="6" t="s">
        <v>8</v>
      </c>
    </row>
    <row r="17" spans="1:19">
      <c r="A17" s="97"/>
      <c r="B17" s="44"/>
      <c r="C17" s="44"/>
      <c r="D17" s="44"/>
      <c r="E17" s="44"/>
      <c r="F17" s="44"/>
      <c r="G17" s="44"/>
      <c r="H17" s="44"/>
      <c r="I17" s="44"/>
      <c r="J17" s="44"/>
      <c r="K17" s="44"/>
      <c r="L17" s="44"/>
      <c r="M17" s="44"/>
      <c r="N17" s="99"/>
      <c r="O17" s="8"/>
      <c r="R17" s="6" t="s">
        <v>21</v>
      </c>
      <c r="S17" s="6" t="s">
        <v>3</v>
      </c>
    </row>
    <row r="18" spans="1:19" ht="15" thickBot="1">
      <c r="A18" s="100"/>
      <c r="B18" s="101"/>
      <c r="C18" s="101"/>
      <c r="D18" s="101"/>
      <c r="E18" s="101"/>
      <c r="F18" s="101"/>
      <c r="G18" s="101"/>
      <c r="H18" s="101"/>
      <c r="I18" s="101"/>
      <c r="J18" s="101"/>
      <c r="K18" s="101"/>
      <c r="L18" s="101"/>
      <c r="M18" s="101"/>
      <c r="N18" s="102"/>
      <c r="O18" s="8"/>
      <c r="R18" s="6"/>
      <c r="S18" s="6"/>
    </row>
    <row r="19" spans="1:19" ht="15" customHeight="1">
      <c r="B19" s="333"/>
      <c r="C19" s="333"/>
      <c r="D19" s="333"/>
      <c r="E19" s="333"/>
      <c r="F19" s="333"/>
      <c r="G19" s="333"/>
      <c r="H19" s="333"/>
      <c r="I19" s="333"/>
      <c r="J19" s="333"/>
      <c r="K19" s="333"/>
      <c r="L19" s="333"/>
      <c r="M19" s="333"/>
      <c r="N19" s="333"/>
      <c r="O19" s="8"/>
      <c r="R19" s="6" t="s">
        <v>22</v>
      </c>
      <c r="S19" s="6" t="s">
        <v>5</v>
      </c>
    </row>
    <row r="20" spans="1:19" ht="33" customHeight="1">
      <c r="B20" s="332"/>
      <c r="C20" s="332"/>
      <c r="D20" s="332"/>
      <c r="E20" s="332"/>
      <c r="F20" s="332"/>
      <c r="G20" s="332"/>
      <c r="H20" s="332"/>
      <c r="I20" s="332"/>
      <c r="J20" s="332"/>
      <c r="K20" s="332"/>
      <c r="L20" s="332"/>
      <c r="M20" s="332"/>
      <c r="N20" s="332"/>
      <c r="O20" s="9"/>
      <c r="R20" s="6" t="s">
        <v>23</v>
      </c>
      <c r="S20" s="6" t="s">
        <v>5</v>
      </c>
    </row>
    <row r="21" spans="1:19">
      <c r="B21" s="328"/>
      <c r="C21" s="328"/>
      <c r="D21" s="328"/>
      <c r="E21" s="328"/>
      <c r="F21" s="328"/>
      <c r="G21" s="328"/>
      <c r="H21" s="328"/>
      <c r="I21" s="328"/>
      <c r="J21" s="328"/>
      <c r="K21" s="328"/>
      <c r="L21" s="328"/>
      <c r="M21" s="328"/>
      <c r="N21" s="328"/>
      <c r="O21" s="10"/>
      <c r="R21" s="6"/>
      <c r="S21" s="6"/>
    </row>
    <row r="22" spans="1:19">
      <c r="B22" s="328"/>
      <c r="C22" s="328"/>
      <c r="D22" s="328"/>
      <c r="E22" s="328"/>
      <c r="F22" s="328"/>
      <c r="G22" s="328"/>
      <c r="H22" s="328"/>
      <c r="I22" s="328"/>
      <c r="J22" s="328"/>
      <c r="K22" s="328"/>
      <c r="L22" s="328"/>
      <c r="M22" s="328"/>
      <c r="N22" s="328"/>
      <c r="O22" s="10"/>
      <c r="R22" s="6"/>
      <c r="S22" s="6"/>
    </row>
    <row r="23" spans="1:19">
      <c r="B23" s="328"/>
      <c r="C23" s="328"/>
      <c r="D23" s="328"/>
      <c r="E23" s="328"/>
      <c r="F23" s="328"/>
      <c r="G23" s="328"/>
      <c r="H23" s="328"/>
      <c r="I23" s="328"/>
      <c r="J23" s="328"/>
      <c r="K23" s="328"/>
      <c r="L23" s="328"/>
      <c r="M23" s="328"/>
      <c r="N23" s="328"/>
      <c r="O23" s="10"/>
      <c r="R23" s="6"/>
      <c r="S23" s="6"/>
    </row>
    <row r="24" spans="1:19">
      <c r="B24" s="328"/>
      <c r="C24" s="328"/>
      <c r="D24" s="328"/>
      <c r="E24" s="328"/>
      <c r="F24" s="328"/>
      <c r="G24" s="328"/>
      <c r="H24" s="328"/>
      <c r="I24" s="328"/>
      <c r="J24" s="328"/>
      <c r="K24" s="328"/>
      <c r="L24" s="328"/>
      <c r="M24" s="328"/>
      <c r="N24" s="328"/>
      <c r="O24" s="10"/>
      <c r="R24" s="6"/>
      <c r="S24" s="6"/>
    </row>
    <row r="25" spans="1:19">
      <c r="B25" s="328"/>
      <c r="C25" s="328"/>
      <c r="D25" s="328"/>
      <c r="E25" s="328"/>
      <c r="F25" s="328"/>
      <c r="G25" s="328"/>
      <c r="H25" s="328"/>
      <c r="I25" s="328"/>
      <c r="J25" s="328"/>
      <c r="K25" s="328"/>
      <c r="L25" s="328"/>
      <c r="M25" s="328"/>
      <c r="N25" s="328"/>
      <c r="O25" s="10"/>
      <c r="R25" s="6" t="s">
        <v>24</v>
      </c>
      <c r="S25" s="6" t="s">
        <v>5</v>
      </c>
    </row>
    <row r="26" spans="1:19">
      <c r="B26" s="328"/>
      <c r="C26" s="328"/>
      <c r="D26" s="328"/>
      <c r="E26" s="328"/>
      <c r="F26" s="328"/>
      <c r="G26" s="328"/>
      <c r="H26" s="328"/>
      <c r="I26" s="328"/>
      <c r="J26" s="328"/>
      <c r="K26" s="328"/>
      <c r="L26" s="328"/>
      <c r="M26" s="328"/>
      <c r="N26" s="328"/>
      <c r="O26" s="10"/>
      <c r="R26" s="6" t="s">
        <v>25</v>
      </c>
      <c r="S26" s="6" t="s">
        <v>5</v>
      </c>
    </row>
    <row r="27" spans="1:19">
      <c r="B27" s="328"/>
      <c r="C27" s="328"/>
      <c r="D27" s="328"/>
      <c r="E27" s="328"/>
      <c r="F27" s="328"/>
      <c r="G27" s="328"/>
      <c r="H27" s="328"/>
      <c r="I27" s="328"/>
      <c r="J27" s="328"/>
      <c r="K27" s="328"/>
      <c r="L27" s="328"/>
      <c r="M27" s="328"/>
      <c r="N27" s="328"/>
      <c r="O27" s="10"/>
      <c r="R27" s="6" t="s">
        <v>26</v>
      </c>
      <c r="S27" s="6" t="s">
        <v>5</v>
      </c>
    </row>
    <row r="28" spans="1:19">
      <c r="B28" s="328"/>
      <c r="C28" s="328"/>
      <c r="D28" s="328"/>
      <c r="E28" s="328"/>
      <c r="F28" s="328"/>
      <c r="G28" s="328"/>
      <c r="H28" s="328"/>
      <c r="I28" s="328"/>
      <c r="J28" s="328"/>
      <c r="K28" s="328"/>
      <c r="L28" s="328"/>
      <c r="M28" s="328"/>
      <c r="N28" s="328"/>
      <c r="O28" s="10"/>
      <c r="R28" s="6" t="s">
        <v>27</v>
      </c>
      <c r="S28" s="6" t="s">
        <v>28</v>
      </c>
    </row>
    <row r="29" spans="1:19">
      <c r="B29" s="328"/>
      <c r="C29" s="328"/>
      <c r="D29" s="328"/>
      <c r="E29" s="328"/>
      <c r="F29" s="328"/>
      <c r="G29" s="328"/>
      <c r="H29" s="328"/>
      <c r="I29" s="328"/>
      <c r="J29" s="328"/>
      <c r="K29" s="328"/>
      <c r="L29" s="328"/>
      <c r="M29" s="328"/>
      <c r="N29" s="328"/>
      <c r="O29" s="10"/>
      <c r="R29" s="6" t="s">
        <v>29</v>
      </c>
      <c r="S29" s="6" t="s">
        <v>28</v>
      </c>
    </row>
    <row r="30" spans="1:19">
      <c r="B30" s="328"/>
      <c r="C30" s="328"/>
      <c r="D30" s="328"/>
      <c r="E30" s="328"/>
      <c r="F30" s="328"/>
      <c r="G30" s="328"/>
      <c r="H30" s="328"/>
      <c r="I30" s="328"/>
      <c r="J30" s="328"/>
      <c r="K30" s="328"/>
      <c r="L30" s="328"/>
      <c r="M30" s="328"/>
      <c r="N30" s="328"/>
      <c r="O30" s="10"/>
      <c r="R30" s="6" t="s">
        <v>30</v>
      </c>
      <c r="S30" s="6" t="s">
        <v>28</v>
      </c>
    </row>
    <row r="31" spans="1:19">
      <c r="B31" s="328"/>
      <c r="C31" s="328"/>
      <c r="D31" s="328"/>
      <c r="E31" s="328"/>
      <c r="F31" s="328"/>
      <c r="G31" s="328"/>
      <c r="H31" s="328"/>
      <c r="I31" s="328"/>
      <c r="J31" s="328"/>
      <c r="K31" s="328"/>
      <c r="L31" s="328"/>
      <c r="M31" s="328"/>
      <c r="N31" s="328"/>
      <c r="O31" s="10"/>
      <c r="R31" s="6" t="s">
        <v>31</v>
      </c>
      <c r="S31" s="6" t="s">
        <v>28</v>
      </c>
    </row>
    <row r="32" spans="1:19">
      <c r="B32" s="328"/>
      <c r="C32" s="328"/>
      <c r="D32" s="328"/>
      <c r="E32" s="328"/>
      <c r="F32" s="328"/>
      <c r="G32" s="328"/>
      <c r="H32" s="328"/>
      <c r="I32" s="328"/>
      <c r="J32" s="328"/>
      <c r="K32" s="328"/>
      <c r="L32" s="328"/>
      <c r="M32" s="328"/>
      <c r="N32" s="328"/>
      <c r="O32" s="10"/>
      <c r="R32" s="6" t="s">
        <v>32</v>
      </c>
      <c r="S32" s="6" t="s">
        <v>28</v>
      </c>
    </row>
    <row r="33" spans="2:19">
      <c r="B33" s="328"/>
      <c r="C33" s="328"/>
      <c r="D33" s="328"/>
      <c r="E33" s="328"/>
      <c r="F33" s="328"/>
      <c r="G33" s="328"/>
      <c r="H33" s="328"/>
      <c r="I33" s="328"/>
      <c r="J33" s="328"/>
      <c r="K33" s="328"/>
      <c r="L33" s="328"/>
      <c r="M33" s="328"/>
      <c r="N33" s="328"/>
      <c r="O33" s="10"/>
      <c r="R33" s="6" t="s">
        <v>33</v>
      </c>
      <c r="S33" s="6" t="s">
        <v>28</v>
      </c>
    </row>
    <row r="34" spans="2:19">
      <c r="B34" s="328"/>
      <c r="C34" s="328"/>
      <c r="D34" s="328"/>
      <c r="E34" s="328"/>
      <c r="F34" s="328"/>
      <c r="G34" s="328"/>
      <c r="H34" s="328"/>
      <c r="I34" s="328"/>
      <c r="J34" s="328"/>
      <c r="K34" s="328"/>
      <c r="L34" s="328"/>
      <c r="M34" s="328"/>
      <c r="N34" s="328"/>
      <c r="O34" s="10"/>
      <c r="R34" s="6" t="s">
        <v>34</v>
      </c>
      <c r="S34" s="6" t="s">
        <v>28</v>
      </c>
    </row>
    <row r="35" spans="2:19">
      <c r="O35" s="8"/>
      <c r="R35" s="6" t="s">
        <v>35</v>
      </c>
      <c r="S35" s="6" t="s">
        <v>28</v>
      </c>
    </row>
    <row r="36" spans="2:19">
      <c r="R36" s="6" t="s">
        <v>36</v>
      </c>
      <c r="S36" s="6" t="s">
        <v>28</v>
      </c>
    </row>
    <row r="37" spans="2:19">
      <c r="R37" s="6" t="s">
        <v>37</v>
      </c>
      <c r="S37" s="6" t="s">
        <v>28</v>
      </c>
    </row>
    <row r="38" spans="2:19">
      <c r="R38" s="6" t="s">
        <v>38</v>
      </c>
      <c r="S38" s="6" t="s">
        <v>28</v>
      </c>
    </row>
    <row r="39" spans="2:19">
      <c r="R39" s="6" t="s">
        <v>39</v>
      </c>
      <c r="S39" s="6" t="s">
        <v>28</v>
      </c>
    </row>
    <row r="40" spans="2:19">
      <c r="R40" s="6" t="s">
        <v>40</v>
      </c>
      <c r="S40" s="6" t="s">
        <v>28</v>
      </c>
    </row>
    <row r="41" spans="2:19">
      <c r="R41" s="6" t="s">
        <v>41</v>
      </c>
      <c r="S41" s="6" t="s">
        <v>28</v>
      </c>
    </row>
    <row r="42" spans="2:19">
      <c r="R42" s="6" t="s">
        <v>42</v>
      </c>
      <c r="S42" s="6" t="s">
        <v>28</v>
      </c>
    </row>
    <row r="43" spans="2:19">
      <c r="R43" s="6" t="s">
        <v>43</v>
      </c>
      <c r="S43" s="6" t="s">
        <v>28</v>
      </c>
    </row>
    <row r="44" spans="2:19">
      <c r="R44" s="6" t="s">
        <v>44</v>
      </c>
      <c r="S44" s="6" t="s">
        <v>28</v>
      </c>
    </row>
    <row r="45" spans="2:19">
      <c r="R45" s="6" t="s">
        <v>45</v>
      </c>
      <c r="S45" s="6" t="s">
        <v>28</v>
      </c>
    </row>
    <row r="46" spans="2:19">
      <c r="R46" s="6" t="s">
        <v>46</v>
      </c>
      <c r="S46" s="6" t="s">
        <v>28</v>
      </c>
    </row>
    <row r="47" spans="2:19">
      <c r="R47" s="6" t="s">
        <v>47</v>
      </c>
      <c r="S47" s="6" t="s">
        <v>28</v>
      </c>
    </row>
    <row r="48" spans="2:19">
      <c r="R48" s="6" t="s">
        <v>48</v>
      </c>
      <c r="S48" s="6" t="s">
        <v>28</v>
      </c>
    </row>
    <row r="49" spans="18:19">
      <c r="R49" s="6" t="s">
        <v>49</v>
      </c>
      <c r="S49" s="6" t="s">
        <v>28</v>
      </c>
    </row>
    <row r="50" spans="18:19">
      <c r="R50" s="6" t="s">
        <v>50</v>
      </c>
      <c r="S50" s="6" t="s">
        <v>28</v>
      </c>
    </row>
    <row r="51" spans="18:19">
      <c r="R51" s="6" t="s">
        <v>51</v>
      </c>
      <c r="S51" s="6" t="s">
        <v>28</v>
      </c>
    </row>
    <row r="52" spans="18:19">
      <c r="R52" s="6" t="s">
        <v>52</v>
      </c>
      <c r="S52" s="6" t="s">
        <v>28</v>
      </c>
    </row>
    <row r="53" spans="18:19">
      <c r="R53" s="6" t="s">
        <v>53</v>
      </c>
      <c r="S53" s="6" t="s">
        <v>28</v>
      </c>
    </row>
    <row r="54" spans="18:19">
      <c r="R54" s="6" t="s">
        <v>54</v>
      </c>
      <c r="S54" s="6" t="s">
        <v>28</v>
      </c>
    </row>
    <row r="55" spans="18:19">
      <c r="R55" s="6" t="s">
        <v>55</v>
      </c>
      <c r="S55" s="6" t="s">
        <v>28</v>
      </c>
    </row>
    <row r="56" spans="18:19">
      <c r="R56" s="6" t="s">
        <v>56</v>
      </c>
      <c r="S56" s="6" t="s">
        <v>28</v>
      </c>
    </row>
    <row r="57" spans="18:19">
      <c r="R57" s="6" t="s">
        <v>57</v>
      </c>
      <c r="S57" s="6" t="s">
        <v>28</v>
      </c>
    </row>
    <row r="58" spans="18:19">
      <c r="R58" s="6" t="s">
        <v>58</v>
      </c>
      <c r="S58" s="6" t="s">
        <v>28</v>
      </c>
    </row>
    <row r="59" spans="18:19">
      <c r="R59" s="6" t="s">
        <v>59</v>
      </c>
      <c r="S59" s="6" t="s">
        <v>28</v>
      </c>
    </row>
    <row r="60" spans="18:19">
      <c r="R60" s="6" t="s">
        <v>60</v>
      </c>
      <c r="S60" s="6" t="s">
        <v>28</v>
      </c>
    </row>
    <row r="61" spans="18:19">
      <c r="R61" s="6" t="s">
        <v>61</v>
      </c>
      <c r="S61" s="6" t="s">
        <v>28</v>
      </c>
    </row>
    <row r="62" spans="18:19">
      <c r="R62" s="6" t="s">
        <v>62</v>
      </c>
      <c r="S62" s="6" t="s">
        <v>28</v>
      </c>
    </row>
    <row r="63" spans="18:19">
      <c r="R63" s="6" t="s">
        <v>63</v>
      </c>
      <c r="S63" s="6" t="s">
        <v>28</v>
      </c>
    </row>
    <row r="64" spans="18:19">
      <c r="R64" s="6" t="s">
        <v>64</v>
      </c>
      <c r="S64" s="6" t="s">
        <v>28</v>
      </c>
    </row>
    <row r="65" spans="18:19">
      <c r="R65" s="6" t="s">
        <v>65</v>
      </c>
      <c r="S65" s="6" t="s">
        <v>28</v>
      </c>
    </row>
    <row r="66" spans="18:19">
      <c r="R66" s="6" t="s">
        <v>66</v>
      </c>
      <c r="S66" s="6" t="s">
        <v>28</v>
      </c>
    </row>
    <row r="67" spans="18:19">
      <c r="R67" s="6" t="s">
        <v>67</v>
      </c>
      <c r="S67" s="6" t="s">
        <v>28</v>
      </c>
    </row>
    <row r="68" spans="18:19">
      <c r="R68" s="6" t="s">
        <v>68</v>
      </c>
      <c r="S68" s="6" t="s">
        <v>28</v>
      </c>
    </row>
    <row r="69" spans="18:19">
      <c r="R69" s="6" t="s">
        <v>69</v>
      </c>
      <c r="S69" s="6" t="s">
        <v>28</v>
      </c>
    </row>
    <row r="70" spans="18:19">
      <c r="R70" s="6" t="s">
        <v>70</v>
      </c>
      <c r="S70" s="6" t="s">
        <v>28</v>
      </c>
    </row>
    <row r="71" spans="18:19">
      <c r="R71" s="6" t="s">
        <v>71</v>
      </c>
      <c r="S71" s="6" t="s">
        <v>28</v>
      </c>
    </row>
    <row r="72" spans="18:19">
      <c r="R72" s="6" t="s">
        <v>72</v>
      </c>
      <c r="S72" s="6" t="s">
        <v>28</v>
      </c>
    </row>
    <row r="73" spans="18:19">
      <c r="R73" s="6" t="s">
        <v>73</v>
      </c>
      <c r="S73" s="6" t="s">
        <v>28</v>
      </c>
    </row>
    <row r="74" spans="18:19">
      <c r="R74" s="6" t="s">
        <v>74</v>
      </c>
      <c r="S74" s="6" t="s">
        <v>28</v>
      </c>
    </row>
    <row r="75" spans="18:19">
      <c r="R75" s="6" t="s">
        <v>75</v>
      </c>
      <c r="S75" s="6" t="s">
        <v>28</v>
      </c>
    </row>
    <row r="76" spans="18:19">
      <c r="R76" s="6" t="s">
        <v>76</v>
      </c>
      <c r="S76" s="6" t="s">
        <v>28</v>
      </c>
    </row>
    <row r="77" spans="18:19">
      <c r="R77" s="6" t="s">
        <v>77</v>
      </c>
      <c r="S77" s="6" t="s">
        <v>28</v>
      </c>
    </row>
    <row r="78" spans="18:19">
      <c r="R78" s="6" t="s">
        <v>78</v>
      </c>
      <c r="S78" s="6" t="s">
        <v>28</v>
      </c>
    </row>
    <row r="79" spans="18:19">
      <c r="R79" s="6" t="s">
        <v>79</v>
      </c>
      <c r="S79" s="6" t="s">
        <v>28</v>
      </c>
    </row>
    <row r="80" spans="18:19">
      <c r="R80" s="6" t="s">
        <v>80</v>
      </c>
      <c r="S80" s="6" t="s">
        <v>28</v>
      </c>
    </row>
    <row r="81" spans="18:19">
      <c r="R81" s="6" t="s">
        <v>81</v>
      </c>
      <c r="S81" s="6" t="s">
        <v>28</v>
      </c>
    </row>
    <row r="82" spans="18:19">
      <c r="R82" s="6" t="s">
        <v>82</v>
      </c>
      <c r="S82" s="6" t="s">
        <v>28</v>
      </c>
    </row>
    <row r="83" spans="18:19">
      <c r="R83" s="6" t="s">
        <v>83</v>
      </c>
      <c r="S83" s="6" t="s">
        <v>28</v>
      </c>
    </row>
    <row r="84" spans="18:19">
      <c r="R84" s="6" t="s">
        <v>84</v>
      </c>
      <c r="S84" s="6" t="s">
        <v>28</v>
      </c>
    </row>
    <row r="85" spans="18:19">
      <c r="R85" s="6" t="s">
        <v>85</v>
      </c>
      <c r="S85" s="6" t="s">
        <v>28</v>
      </c>
    </row>
    <row r="86" spans="18:19">
      <c r="R86" s="6" t="s">
        <v>86</v>
      </c>
      <c r="S86" s="6" t="s">
        <v>28</v>
      </c>
    </row>
    <row r="87" spans="18:19">
      <c r="R87" s="6" t="s">
        <v>87</v>
      </c>
      <c r="S87" s="6" t="s">
        <v>28</v>
      </c>
    </row>
    <row r="88" spans="18:19">
      <c r="R88" s="6" t="s">
        <v>88</v>
      </c>
      <c r="S88" s="6" t="s">
        <v>28</v>
      </c>
    </row>
    <row r="89" spans="18:19">
      <c r="R89" s="6" t="s">
        <v>89</v>
      </c>
      <c r="S89" s="6" t="s">
        <v>28</v>
      </c>
    </row>
    <row r="90" spans="18:19">
      <c r="R90" s="6" t="s">
        <v>90</v>
      </c>
      <c r="S90" s="6" t="s">
        <v>28</v>
      </c>
    </row>
    <row r="91" spans="18:19">
      <c r="R91" s="6" t="s">
        <v>91</v>
      </c>
      <c r="S91" s="6" t="s">
        <v>28</v>
      </c>
    </row>
    <row r="92" spans="18:19">
      <c r="R92" s="6" t="s">
        <v>92</v>
      </c>
      <c r="S92" s="6" t="s">
        <v>28</v>
      </c>
    </row>
    <row r="93" spans="18:19">
      <c r="R93" s="6" t="s">
        <v>93</v>
      </c>
      <c r="S93" s="6" t="s">
        <v>28</v>
      </c>
    </row>
    <row r="94" spans="18:19">
      <c r="R94" s="6" t="s">
        <v>94</v>
      </c>
      <c r="S94" s="6" t="s">
        <v>28</v>
      </c>
    </row>
    <row r="95" spans="18:19">
      <c r="R95" s="6" t="s">
        <v>95</v>
      </c>
      <c r="S95" s="6" t="s">
        <v>28</v>
      </c>
    </row>
    <row r="96" spans="18:19">
      <c r="R96" s="6" t="s">
        <v>96</v>
      </c>
      <c r="S96" s="6" t="s">
        <v>28</v>
      </c>
    </row>
    <row r="97" spans="18:19">
      <c r="R97" s="6" t="s">
        <v>97</v>
      </c>
      <c r="S97" s="6" t="s">
        <v>28</v>
      </c>
    </row>
    <row r="98" spans="18:19">
      <c r="R98" s="6" t="s">
        <v>98</v>
      </c>
      <c r="S98" s="6" t="s">
        <v>28</v>
      </c>
    </row>
    <row r="99" spans="18:19">
      <c r="R99" s="6" t="s">
        <v>99</v>
      </c>
      <c r="S99" s="6" t="s">
        <v>28</v>
      </c>
    </row>
    <row r="100" spans="18:19">
      <c r="R100" s="6" t="s">
        <v>100</v>
      </c>
      <c r="S100" s="6" t="s">
        <v>28</v>
      </c>
    </row>
    <row r="101" spans="18:19">
      <c r="R101" s="6" t="s">
        <v>101</v>
      </c>
      <c r="S101" s="6" t="s">
        <v>28</v>
      </c>
    </row>
    <row r="102" spans="18:19">
      <c r="R102" s="6" t="s">
        <v>102</v>
      </c>
      <c r="S102" s="6" t="s">
        <v>28</v>
      </c>
    </row>
    <row r="103" spans="18:19">
      <c r="R103" s="6" t="s">
        <v>103</v>
      </c>
      <c r="S103" s="6" t="s">
        <v>28</v>
      </c>
    </row>
    <row r="104" spans="18:19">
      <c r="R104" s="6" t="s">
        <v>104</v>
      </c>
      <c r="S104" s="6" t="s">
        <v>28</v>
      </c>
    </row>
    <row r="105" spans="18:19">
      <c r="R105" s="6" t="s">
        <v>105</v>
      </c>
      <c r="S105" s="6" t="s">
        <v>28</v>
      </c>
    </row>
    <row r="106" spans="18:19">
      <c r="R106" s="6" t="s">
        <v>106</v>
      </c>
      <c r="S106" s="6" t="s">
        <v>28</v>
      </c>
    </row>
    <row r="107" spans="18:19">
      <c r="R107" s="6" t="s">
        <v>107</v>
      </c>
      <c r="S107" s="6" t="s">
        <v>28</v>
      </c>
    </row>
    <row r="108" spans="18:19">
      <c r="R108" s="6" t="s">
        <v>108</v>
      </c>
      <c r="S108" s="6" t="s">
        <v>28</v>
      </c>
    </row>
    <row r="109" spans="18:19">
      <c r="R109" s="6" t="s">
        <v>109</v>
      </c>
      <c r="S109" s="6" t="s">
        <v>28</v>
      </c>
    </row>
    <row r="110" spans="18:19">
      <c r="R110" s="6" t="s">
        <v>110</v>
      </c>
      <c r="S110" s="6" t="s">
        <v>28</v>
      </c>
    </row>
    <row r="111" spans="18:19">
      <c r="R111" s="6" t="s">
        <v>111</v>
      </c>
      <c r="S111" s="6" t="s">
        <v>28</v>
      </c>
    </row>
    <row r="112" spans="18:19">
      <c r="R112" s="6" t="s">
        <v>112</v>
      </c>
      <c r="S112" s="6" t="s">
        <v>28</v>
      </c>
    </row>
    <row r="113" spans="18:19">
      <c r="R113" s="6" t="s">
        <v>113</v>
      </c>
      <c r="S113" s="6" t="s">
        <v>28</v>
      </c>
    </row>
    <row r="114" spans="18:19">
      <c r="R114" s="6" t="s">
        <v>114</v>
      </c>
      <c r="S114" s="6" t="s">
        <v>28</v>
      </c>
    </row>
    <row r="115" spans="18:19">
      <c r="R115" s="6" t="s">
        <v>115</v>
      </c>
      <c r="S115" s="6" t="s">
        <v>28</v>
      </c>
    </row>
    <row r="116" spans="18:19">
      <c r="R116" s="6" t="s">
        <v>116</v>
      </c>
      <c r="S116" s="6" t="s">
        <v>28</v>
      </c>
    </row>
    <row r="117" spans="18:19">
      <c r="R117" s="6" t="s">
        <v>117</v>
      </c>
      <c r="S117" s="6" t="s">
        <v>28</v>
      </c>
    </row>
    <row r="118" spans="18:19">
      <c r="R118" s="6" t="s">
        <v>118</v>
      </c>
      <c r="S118" s="6" t="s">
        <v>28</v>
      </c>
    </row>
    <row r="119" spans="18:19">
      <c r="R119" s="6" t="s">
        <v>119</v>
      </c>
      <c r="S119" s="6" t="s">
        <v>28</v>
      </c>
    </row>
    <row r="120" spans="18:19">
      <c r="R120" s="6" t="s">
        <v>120</v>
      </c>
      <c r="S120" s="6" t="s">
        <v>28</v>
      </c>
    </row>
    <row r="121" spans="18:19">
      <c r="R121" s="6" t="s">
        <v>121</v>
      </c>
      <c r="S121" s="6" t="s">
        <v>28</v>
      </c>
    </row>
    <row r="122" spans="18:19">
      <c r="R122" s="6" t="s">
        <v>122</v>
      </c>
      <c r="S122" s="6" t="s">
        <v>28</v>
      </c>
    </row>
    <row r="123" spans="18:19">
      <c r="R123" s="6" t="s">
        <v>123</v>
      </c>
      <c r="S123" s="6" t="s">
        <v>28</v>
      </c>
    </row>
    <row r="124" spans="18:19">
      <c r="R124" s="6" t="s">
        <v>124</v>
      </c>
      <c r="S124" s="6" t="s">
        <v>28</v>
      </c>
    </row>
    <row r="125" spans="18:19">
      <c r="R125" s="6" t="s">
        <v>125</v>
      </c>
      <c r="S125" s="6" t="s">
        <v>28</v>
      </c>
    </row>
    <row r="126" spans="18:19">
      <c r="R126" s="6" t="s">
        <v>126</v>
      </c>
      <c r="S126" s="6" t="s">
        <v>28</v>
      </c>
    </row>
    <row r="127" spans="18:19">
      <c r="R127" s="6" t="s">
        <v>127</v>
      </c>
      <c r="S127" s="6" t="s">
        <v>28</v>
      </c>
    </row>
    <row r="128" spans="18:19">
      <c r="R128" s="6" t="s">
        <v>128</v>
      </c>
      <c r="S128" s="6" t="s">
        <v>28</v>
      </c>
    </row>
    <row r="129" spans="18:19">
      <c r="R129" s="6" t="s">
        <v>129</v>
      </c>
      <c r="S129" s="6" t="s">
        <v>28</v>
      </c>
    </row>
    <row r="130" spans="18:19">
      <c r="R130" s="6" t="s">
        <v>130</v>
      </c>
      <c r="S130" s="6" t="s">
        <v>28</v>
      </c>
    </row>
    <row r="131" spans="18:19">
      <c r="R131" s="6" t="s">
        <v>131</v>
      </c>
      <c r="S131" s="6" t="s">
        <v>28</v>
      </c>
    </row>
    <row r="132" spans="18:19">
      <c r="R132" s="6" t="s">
        <v>132</v>
      </c>
      <c r="S132" s="6" t="s">
        <v>28</v>
      </c>
    </row>
    <row r="133" spans="18:19">
      <c r="R133" s="6" t="s">
        <v>133</v>
      </c>
      <c r="S133" s="6" t="s">
        <v>28</v>
      </c>
    </row>
    <row r="134" spans="18:19">
      <c r="R134" s="6" t="s">
        <v>134</v>
      </c>
      <c r="S134" s="6" t="s">
        <v>28</v>
      </c>
    </row>
    <row r="135" spans="18:19">
      <c r="R135" s="6" t="s">
        <v>135</v>
      </c>
      <c r="S135" s="6" t="s">
        <v>28</v>
      </c>
    </row>
    <row r="136" spans="18:19">
      <c r="R136" s="6" t="s">
        <v>136</v>
      </c>
      <c r="S136" s="6" t="s">
        <v>28</v>
      </c>
    </row>
    <row r="137" spans="18:19">
      <c r="R137" s="6" t="s">
        <v>137</v>
      </c>
      <c r="S137" s="6" t="s">
        <v>28</v>
      </c>
    </row>
    <row r="138" spans="18:19">
      <c r="R138" s="6" t="s">
        <v>138</v>
      </c>
      <c r="S138" s="6" t="s">
        <v>28</v>
      </c>
    </row>
    <row r="139" spans="18:19">
      <c r="R139" s="6" t="s">
        <v>139</v>
      </c>
      <c r="S139" s="6" t="s">
        <v>28</v>
      </c>
    </row>
    <row r="140" spans="18:19">
      <c r="R140" s="6" t="s">
        <v>140</v>
      </c>
      <c r="S140" s="6" t="s">
        <v>28</v>
      </c>
    </row>
    <row r="141" spans="18:19">
      <c r="R141" s="6" t="s">
        <v>141</v>
      </c>
      <c r="S141" s="6" t="s">
        <v>28</v>
      </c>
    </row>
    <row r="142" spans="18:19">
      <c r="R142" s="6" t="s">
        <v>142</v>
      </c>
      <c r="S142" s="6" t="s">
        <v>28</v>
      </c>
    </row>
    <row r="143" spans="18:19">
      <c r="R143" s="6" t="s">
        <v>143</v>
      </c>
      <c r="S143" s="6" t="s">
        <v>28</v>
      </c>
    </row>
    <row r="144" spans="18:19">
      <c r="R144" s="6" t="s">
        <v>144</v>
      </c>
      <c r="S144" s="6" t="s">
        <v>28</v>
      </c>
    </row>
    <row r="145" spans="18:19">
      <c r="R145" s="6" t="s">
        <v>145</v>
      </c>
      <c r="S145" s="6" t="s">
        <v>28</v>
      </c>
    </row>
    <row r="146" spans="18:19">
      <c r="R146" s="6" t="s">
        <v>146</v>
      </c>
      <c r="S146" s="6" t="s">
        <v>28</v>
      </c>
    </row>
    <row r="147" spans="18:19">
      <c r="R147" s="6" t="s">
        <v>147</v>
      </c>
      <c r="S147" s="6" t="s">
        <v>28</v>
      </c>
    </row>
    <row r="148" spans="18:19">
      <c r="R148" s="6" t="s">
        <v>148</v>
      </c>
      <c r="S148" s="6" t="s">
        <v>28</v>
      </c>
    </row>
    <row r="149" spans="18:19">
      <c r="R149" s="6" t="s">
        <v>149</v>
      </c>
      <c r="S149" s="6" t="s">
        <v>28</v>
      </c>
    </row>
    <row r="150" spans="18:19">
      <c r="R150" s="6" t="s">
        <v>150</v>
      </c>
      <c r="S150" s="6" t="s">
        <v>28</v>
      </c>
    </row>
    <row r="151" spans="18:19">
      <c r="R151" s="6" t="s">
        <v>151</v>
      </c>
      <c r="S151" s="6" t="s">
        <v>28</v>
      </c>
    </row>
    <row r="152" spans="18:19">
      <c r="R152" s="6" t="s">
        <v>152</v>
      </c>
      <c r="S152" s="6" t="s">
        <v>28</v>
      </c>
    </row>
    <row r="153" spans="18:19">
      <c r="R153" s="6" t="s">
        <v>153</v>
      </c>
      <c r="S153" s="6" t="s">
        <v>28</v>
      </c>
    </row>
    <row r="154" spans="18:19">
      <c r="R154" s="6" t="s">
        <v>154</v>
      </c>
      <c r="S154" s="6" t="s">
        <v>28</v>
      </c>
    </row>
    <row r="155" spans="18:19">
      <c r="R155" s="6" t="s">
        <v>155</v>
      </c>
      <c r="S155" s="6" t="s">
        <v>28</v>
      </c>
    </row>
    <row r="156" spans="18:19">
      <c r="R156" s="6" t="s">
        <v>156</v>
      </c>
      <c r="S156" s="6" t="s">
        <v>28</v>
      </c>
    </row>
    <row r="157" spans="18:19">
      <c r="R157" s="6" t="s">
        <v>157</v>
      </c>
      <c r="S157" s="6" t="s">
        <v>28</v>
      </c>
    </row>
    <row r="158" spans="18:19">
      <c r="R158" s="6" t="s">
        <v>158</v>
      </c>
      <c r="S158" s="6" t="s">
        <v>28</v>
      </c>
    </row>
    <row r="159" spans="18:19">
      <c r="R159" s="6" t="s">
        <v>159</v>
      </c>
      <c r="S159" s="6" t="s">
        <v>28</v>
      </c>
    </row>
    <row r="160" spans="18:19">
      <c r="R160" s="6" t="s">
        <v>160</v>
      </c>
      <c r="S160" s="6" t="s">
        <v>28</v>
      </c>
    </row>
    <row r="161" spans="18:19">
      <c r="R161" s="6" t="s">
        <v>161</v>
      </c>
      <c r="S161" s="6" t="s">
        <v>28</v>
      </c>
    </row>
    <row r="162" spans="18:19">
      <c r="R162" s="6" t="s">
        <v>162</v>
      </c>
      <c r="S162" s="6" t="s">
        <v>28</v>
      </c>
    </row>
    <row r="163" spans="18:19">
      <c r="R163" s="6" t="s">
        <v>163</v>
      </c>
      <c r="S163" s="6" t="s">
        <v>28</v>
      </c>
    </row>
    <row r="164" spans="18:19">
      <c r="R164" s="6" t="s">
        <v>164</v>
      </c>
      <c r="S164" s="6" t="s">
        <v>28</v>
      </c>
    </row>
    <row r="165" spans="18:19">
      <c r="R165" s="6" t="s">
        <v>165</v>
      </c>
      <c r="S165" s="6" t="s">
        <v>28</v>
      </c>
    </row>
    <row r="166" spans="18:19">
      <c r="R166" s="6" t="s">
        <v>166</v>
      </c>
      <c r="S166" s="6" t="s">
        <v>28</v>
      </c>
    </row>
    <row r="167" spans="18:19">
      <c r="R167" s="6" t="s">
        <v>167</v>
      </c>
      <c r="S167" s="6" t="s">
        <v>28</v>
      </c>
    </row>
    <row r="168" spans="18:19">
      <c r="R168" s="6" t="s">
        <v>168</v>
      </c>
      <c r="S168" s="6" t="s">
        <v>28</v>
      </c>
    </row>
    <row r="169" spans="18:19">
      <c r="R169" s="6" t="s">
        <v>169</v>
      </c>
      <c r="S169" s="6" t="s">
        <v>28</v>
      </c>
    </row>
    <row r="170" spans="18:19">
      <c r="R170" s="6" t="s">
        <v>170</v>
      </c>
      <c r="S170" s="6" t="s">
        <v>28</v>
      </c>
    </row>
    <row r="171" spans="18:19">
      <c r="R171" s="6" t="s">
        <v>171</v>
      </c>
      <c r="S171" s="6" t="s">
        <v>28</v>
      </c>
    </row>
    <row r="172" spans="18:19">
      <c r="R172" s="6" t="s">
        <v>172</v>
      </c>
      <c r="S172" s="6" t="s">
        <v>28</v>
      </c>
    </row>
    <row r="173" spans="18:19">
      <c r="R173" s="6" t="s">
        <v>173</v>
      </c>
      <c r="S173" s="6" t="s">
        <v>28</v>
      </c>
    </row>
    <row r="174" spans="18:19">
      <c r="R174" s="6" t="s">
        <v>174</v>
      </c>
      <c r="S174" s="6" t="s">
        <v>28</v>
      </c>
    </row>
    <row r="175" spans="18:19">
      <c r="R175" s="6" t="s">
        <v>175</v>
      </c>
      <c r="S175" s="6" t="s">
        <v>28</v>
      </c>
    </row>
    <row r="176" spans="18:19">
      <c r="R176" s="6" t="s">
        <v>176</v>
      </c>
      <c r="S176" s="6" t="s">
        <v>28</v>
      </c>
    </row>
    <row r="177" spans="18:19">
      <c r="R177" s="6" t="s">
        <v>177</v>
      </c>
      <c r="S177" s="6" t="s">
        <v>28</v>
      </c>
    </row>
    <row r="178" spans="18:19">
      <c r="R178" s="6" t="s">
        <v>178</v>
      </c>
      <c r="S178" s="6" t="s">
        <v>28</v>
      </c>
    </row>
    <row r="179" spans="18:19">
      <c r="R179" s="6" t="s">
        <v>179</v>
      </c>
      <c r="S179" s="6" t="s">
        <v>28</v>
      </c>
    </row>
    <row r="180" spans="18:19">
      <c r="R180" s="6" t="s">
        <v>180</v>
      </c>
      <c r="S180" s="6" t="s">
        <v>28</v>
      </c>
    </row>
    <row r="181" spans="18:19">
      <c r="R181" s="6" t="s">
        <v>181</v>
      </c>
      <c r="S181" s="6" t="s">
        <v>28</v>
      </c>
    </row>
    <row r="182" spans="18:19">
      <c r="R182" s="6" t="s">
        <v>182</v>
      </c>
      <c r="S182" s="6" t="s">
        <v>28</v>
      </c>
    </row>
    <row r="183" spans="18:19">
      <c r="R183" s="6" t="s">
        <v>183</v>
      </c>
      <c r="S183" s="6" t="s">
        <v>28</v>
      </c>
    </row>
    <row r="184" spans="18:19">
      <c r="R184" s="6" t="s">
        <v>184</v>
      </c>
      <c r="S184" s="6" t="s">
        <v>28</v>
      </c>
    </row>
    <row r="185" spans="18:19">
      <c r="R185" s="6" t="s">
        <v>185</v>
      </c>
      <c r="S185" s="6" t="s">
        <v>28</v>
      </c>
    </row>
    <row r="186" spans="18:19">
      <c r="R186" s="6" t="s">
        <v>186</v>
      </c>
      <c r="S186" s="6" t="s">
        <v>28</v>
      </c>
    </row>
    <row r="187" spans="18:19">
      <c r="R187" s="6" t="s">
        <v>187</v>
      </c>
      <c r="S187" s="6" t="s">
        <v>28</v>
      </c>
    </row>
    <row r="188" spans="18:19">
      <c r="R188" s="6" t="s">
        <v>188</v>
      </c>
      <c r="S188" s="6" t="s">
        <v>28</v>
      </c>
    </row>
    <row r="189" spans="18:19">
      <c r="R189" s="6" t="s">
        <v>189</v>
      </c>
      <c r="S189" s="6" t="s">
        <v>28</v>
      </c>
    </row>
    <row r="190" spans="18:19">
      <c r="R190" s="6" t="s">
        <v>190</v>
      </c>
      <c r="S190" s="6" t="s">
        <v>28</v>
      </c>
    </row>
    <row r="191" spans="18:19">
      <c r="R191" s="6" t="s">
        <v>191</v>
      </c>
      <c r="S191" s="6" t="s">
        <v>28</v>
      </c>
    </row>
    <row r="192" spans="18:19">
      <c r="R192" s="6" t="s">
        <v>192</v>
      </c>
      <c r="S192" s="6" t="s">
        <v>28</v>
      </c>
    </row>
    <row r="193" spans="18:19">
      <c r="R193" s="6" t="s">
        <v>193</v>
      </c>
      <c r="S193" s="6" t="s">
        <v>28</v>
      </c>
    </row>
    <row r="194" spans="18:19">
      <c r="R194" s="6" t="s">
        <v>194</v>
      </c>
      <c r="S194" s="6" t="s">
        <v>28</v>
      </c>
    </row>
    <row r="195" spans="18:19">
      <c r="R195" s="6" t="s">
        <v>195</v>
      </c>
      <c r="S195" s="6" t="s">
        <v>28</v>
      </c>
    </row>
    <row r="196" spans="18:19">
      <c r="R196" s="6" t="s">
        <v>196</v>
      </c>
      <c r="S196" s="6" t="s">
        <v>28</v>
      </c>
    </row>
    <row r="197" spans="18:19">
      <c r="R197" s="6" t="s">
        <v>197</v>
      </c>
      <c r="S197" s="6" t="s">
        <v>28</v>
      </c>
    </row>
    <row r="198" spans="18:19">
      <c r="R198" s="6" t="s">
        <v>198</v>
      </c>
      <c r="S198" s="6" t="s">
        <v>28</v>
      </c>
    </row>
    <row r="199" spans="18:19">
      <c r="R199" s="6" t="s">
        <v>199</v>
      </c>
      <c r="S199" s="6" t="s">
        <v>28</v>
      </c>
    </row>
    <row r="200" spans="18:19">
      <c r="R200" s="6" t="s">
        <v>200</v>
      </c>
      <c r="S200" s="6" t="s">
        <v>28</v>
      </c>
    </row>
    <row r="201" spans="18:19">
      <c r="R201" s="6" t="s">
        <v>201</v>
      </c>
      <c r="S201" s="6" t="s">
        <v>28</v>
      </c>
    </row>
    <row r="202" spans="18:19">
      <c r="R202" s="6" t="s">
        <v>202</v>
      </c>
      <c r="S202" s="6" t="s">
        <v>28</v>
      </c>
    </row>
    <row r="203" spans="18:19">
      <c r="R203" s="6" t="s">
        <v>203</v>
      </c>
      <c r="S203" s="6" t="s">
        <v>28</v>
      </c>
    </row>
    <row r="204" spans="18:19">
      <c r="R204" s="6" t="s">
        <v>204</v>
      </c>
      <c r="S204" s="6" t="s">
        <v>28</v>
      </c>
    </row>
    <row r="205" spans="18:19">
      <c r="R205" s="6" t="s">
        <v>205</v>
      </c>
      <c r="S205" s="6" t="s">
        <v>28</v>
      </c>
    </row>
    <row r="206" spans="18:19">
      <c r="R206" s="6" t="s">
        <v>206</v>
      </c>
      <c r="S206" s="6" t="s">
        <v>28</v>
      </c>
    </row>
    <row r="207" spans="18:19">
      <c r="R207" s="6" t="s">
        <v>207</v>
      </c>
      <c r="S207" s="6" t="s">
        <v>28</v>
      </c>
    </row>
    <row r="208" spans="18:19">
      <c r="R208" s="6" t="s">
        <v>208</v>
      </c>
      <c r="S208" s="6" t="s">
        <v>28</v>
      </c>
    </row>
    <row r="209" spans="18:19">
      <c r="R209" s="6" t="s">
        <v>209</v>
      </c>
      <c r="S209" s="6" t="s">
        <v>28</v>
      </c>
    </row>
    <row r="210" spans="18:19">
      <c r="R210" s="6" t="s">
        <v>210</v>
      </c>
      <c r="S210" s="6" t="s">
        <v>28</v>
      </c>
    </row>
    <row r="211" spans="18:19">
      <c r="R211" s="6" t="s">
        <v>211</v>
      </c>
      <c r="S211" s="6" t="s">
        <v>28</v>
      </c>
    </row>
    <row r="212" spans="18:19">
      <c r="R212" s="6" t="s">
        <v>212</v>
      </c>
      <c r="S212" s="6" t="s">
        <v>28</v>
      </c>
    </row>
    <row r="213" spans="18:19">
      <c r="R213" s="6" t="s">
        <v>213</v>
      </c>
      <c r="S213" s="6" t="s">
        <v>28</v>
      </c>
    </row>
    <row r="214" spans="18:19">
      <c r="R214" s="6" t="s">
        <v>214</v>
      </c>
      <c r="S214" s="6" t="s">
        <v>28</v>
      </c>
    </row>
    <row r="215" spans="18:19">
      <c r="R215" s="6" t="s">
        <v>215</v>
      </c>
      <c r="S215" s="6" t="s">
        <v>28</v>
      </c>
    </row>
    <row r="216" spans="18:19">
      <c r="R216" s="6" t="s">
        <v>216</v>
      </c>
      <c r="S216" s="6" t="s">
        <v>28</v>
      </c>
    </row>
    <row r="217" spans="18:19">
      <c r="R217" s="6" t="s">
        <v>217</v>
      </c>
      <c r="S217" s="6" t="s">
        <v>28</v>
      </c>
    </row>
    <row r="218" spans="18:19">
      <c r="R218" s="6" t="s">
        <v>218</v>
      </c>
      <c r="S218" s="6" t="s">
        <v>28</v>
      </c>
    </row>
    <row r="219" spans="18:19">
      <c r="R219" s="6" t="s">
        <v>219</v>
      </c>
      <c r="S219" s="6" t="s">
        <v>28</v>
      </c>
    </row>
    <row r="220" spans="18:19">
      <c r="R220" s="6" t="s">
        <v>220</v>
      </c>
      <c r="S220" s="6" t="s">
        <v>28</v>
      </c>
    </row>
    <row r="221" spans="18:19">
      <c r="R221" s="6" t="s">
        <v>221</v>
      </c>
      <c r="S221" s="6" t="s">
        <v>28</v>
      </c>
    </row>
    <row r="222" spans="18:19">
      <c r="R222" s="6" t="s">
        <v>222</v>
      </c>
      <c r="S222" s="6" t="s">
        <v>28</v>
      </c>
    </row>
    <row r="223" spans="18:19">
      <c r="R223" s="6" t="s">
        <v>223</v>
      </c>
      <c r="S223" s="6" t="s">
        <v>28</v>
      </c>
    </row>
    <row r="224" spans="18:19">
      <c r="R224" s="6" t="s">
        <v>224</v>
      </c>
      <c r="S224" s="6" t="s">
        <v>28</v>
      </c>
    </row>
    <row r="225" spans="18:19">
      <c r="R225" s="6" t="s">
        <v>225</v>
      </c>
      <c r="S225" s="6" t="s">
        <v>28</v>
      </c>
    </row>
    <row r="226" spans="18:19">
      <c r="R226" s="6" t="s">
        <v>226</v>
      </c>
      <c r="S226" s="6" t="s">
        <v>28</v>
      </c>
    </row>
    <row r="227" spans="18:19">
      <c r="R227" s="6" t="s">
        <v>227</v>
      </c>
      <c r="S227" s="6" t="s">
        <v>28</v>
      </c>
    </row>
    <row r="228" spans="18:19">
      <c r="R228" s="6" t="s">
        <v>228</v>
      </c>
      <c r="S228" s="6" t="s">
        <v>28</v>
      </c>
    </row>
    <row r="229" spans="18:19">
      <c r="R229" s="6" t="s">
        <v>229</v>
      </c>
      <c r="S229" s="6" t="s">
        <v>28</v>
      </c>
    </row>
    <row r="230" spans="18:19">
      <c r="R230" s="6" t="s">
        <v>230</v>
      </c>
      <c r="S230" s="6" t="s">
        <v>28</v>
      </c>
    </row>
    <row r="231" spans="18:19">
      <c r="R231" s="6" t="s">
        <v>231</v>
      </c>
      <c r="S231" s="6" t="s">
        <v>28</v>
      </c>
    </row>
    <row r="232" spans="18:19">
      <c r="R232" s="6" t="s">
        <v>232</v>
      </c>
      <c r="S232" s="6" t="s">
        <v>28</v>
      </c>
    </row>
    <row r="233" spans="18:19">
      <c r="R233" s="6" t="s">
        <v>233</v>
      </c>
      <c r="S233" s="6" t="s">
        <v>28</v>
      </c>
    </row>
    <row r="234" spans="18:19">
      <c r="R234" s="6" t="s">
        <v>234</v>
      </c>
      <c r="S234" s="6" t="s">
        <v>28</v>
      </c>
    </row>
    <row r="235" spans="18:19">
      <c r="R235" s="6" t="s">
        <v>235</v>
      </c>
      <c r="S235" s="6" t="s">
        <v>28</v>
      </c>
    </row>
    <row r="236" spans="18:19">
      <c r="R236" s="6" t="s">
        <v>236</v>
      </c>
      <c r="S236" s="6" t="s">
        <v>28</v>
      </c>
    </row>
    <row r="237" spans="18:19">
      <c r="R237" s="6" t="s">
        <v>237</v>
      </c>
      <c r="S237" s="6" t="s">
        <v>28</v>
      </c>
    </row>
    <row r="238" spans="18:19">
      <c r="R238" s="6" t="s">
        <v>238</v>
      </c>
      <c r="S238" s="6" t="s">
        <v>28</v>
      </c>
    </row>
    <row r="239" spans="18:19">
      <c r="R239" s="6" t="s">
        <v>239</v>
      </c>
      <c r="S239" s="6" t="s">
        <v>28</v>
      </c>
    </row>
    <row r="240" spans="18:19">
      <c r="R240" s="6" t="s">
        <v>240</v>
      </c>
      <c r="S240" s="6" t="s">
        <v>28</v>
      </c>
    </row>
    <row r="241" spans="18:19">
      <c r="R241" s="6" t="s">
        <v>241</v>
      </c>
      <c r="S241" s="6" t="s">
        <v>28</v>
      </c>
    </row>
    <row r="242" spans="18:19">
      <c r="R242" s="6" t="s">
        <v>242</v>
      </c>
      <c r="S242" s="6" t="s">
        <v>28</v>
      </c>
    </row>
    <row r="243" spans="18:19">
      <c r="R243" s="6" t="s">
        <v>243</v>
      </c>
      <c r="S243" s="6" t="s">
        <v>28</v>
      </c>
    </row>
    <row r="244" spans="18:19">
      <c r="R244" s="6" t="s">
        <v>244</v>
      </c>
      <c r="S244" s="6" t="s">
        <v>28</v>
      </c>
    </row>
    <row r="245" spans="18:19">
      <c r="R245" s="6" t="s">
        <v>245</v>
      </c>
      <c r="S245" s="6" t="s">
        <v>28</v>
      </c>
    </row>
    <row r="246" spans="18:19">
      <c r="R246" s="6" t="s">
        <v>246</v>
      </c>
      <c r="S246" s="6" t="s">
        <v>28</v>
      </c>
    </row>
    <row r="247" spans="18:19">
      <c r="R247" s="6" t="s">
        <v>247</v>
      </c>
      <c r="S247" s="6" t="s">
        <v>28</v>
      </c>
    </row>
    <row r="248" spans="18:19">
      <c r="R248" s="6" t="s">
        <v>248</v>
      </c>
      <c r="S248" s="6" t="s">
        <v>28</v>
      </c>
    </row>
    <row r="249" spans="18:19">
      <c r="R249" s="6" t="s">
        <v>249</v>
      </c>
      <c r="S249" s="6" t="s">
        <v>28</v>
      </c>
    </row>
    <row r="250" spans="18:19">
      <c r="R250" s="6" t="s">
        <v>250</v>
      </c>
      <c r="S250" s="6" t="s">
        <v>28</v>
      </c>
    </row>
    <row r="251" spans="18:19">
      <c r="R251" s="6" t="s">
        <v>251</v>
      </c>
      <c r="S251" s="6" t="s">
        <v>28</v>
      </c>
    </row>
    <row r="252" spans="18:19">
      <c r="R252" s="6" t="s">
        <v>252</v>
      </c>
      <c r="S252" s="6" t="s">
        <v>28</v>
      </c>
    </row>
    <row r="253" spans="18:19">
      <c r="R253" s="6" t="s">
        <v>253</v>
      </c>
      <c r="S253" s="6" t="s">
        <v>28</v>
      </c>
    </row>
    <row r="254" spans="18:19">
      <c r="R254" s="6" t="s">
        <v>254</v>
      </c>
      <c r="S254" s="6" t="s">
        <v>28</v>
      </c>
    </row>
    <row r="255" spans="18:19">
      <c r="R255" s="6" t="s">
        <v>255</v>
      </c>
      <c r="S255" s="6" t="s">
        <v>28</v>
      </c>
    </row>
    <row r="256" spans="18:19">
      <c r="R256" s="6" t="s">
        <v>256</v>
      </c>
      <c r="S256" s="6" t="s">
        <v>28</v>
      </c>
    </row>
    <row r="257" spans="18:19">
      <c r="R257" s="6" t="s">
        <v>257</v>
      </c>
      <c r="S257" s="6" t="s">
        <v>28</v>
      </c>
    </row>
    <row r="258" spans="18:19">
      <c r="R258" s="6" t="s">
        <v>258</v>
      </c>
      <c r="S258" s="6" t="s">
        <v>28</v>
      </c>
    </row>
    <row r="259" spans="18:19">
      <c r="R259" s="6" t="s">
        <v>259</v>
      </c>
      <c r="S259" s="6" t="s">
        <v>28</v>
      </c>
    </row>
    <row r="260" spans="18:19">
      <c r="R260" s="6" t="s">
        <v>260</v>
      </c>
      <c r="S260" s="6" t="s">
        <v>28</v>
      </c>
    </row>
    <row r="261" spans="18:19">
      <c r="R261" s="6" t="s">
        <v>261</v>
      </c>
      <c r="S261" s="6" t="s">
        <v>28</v>
      </c>
    </row>
    <row r="262" spans="18:19">
      <c r="R262" s="6" t="s">
        <v>262</v>
      </c>
      <c r="S262" s="6" t="s">
        <v>28</v>
      </c>
    </row>
    <row r="263" spans="18:19">
      <c r="R263" s="6" t="s">
        <v>263</v>
      </c>
      <c r="S263" s="6" t="s">
        <v>28</v>
      </c>
    </row>
    <row r="264" spans="18:19">
      <c r="R264" s="6" t="s">
        <v>264</v>
      </c>
      <c r="S264" s="6" t="s">
        <v>28</v>
      </c>
    </row>
    <row r="265" spans="18:19">
      <c r="R265" s="6" t="s">
        <v>265</v>
      </c>
      <c r="S265" s="6" t="s">
        <v>28</v>
      </c>
    </row>
    <row r="266" spans="18:19">
      <c r="R266" s="6" t="s">
        <v>266</v>
      </c>
      <c r="S266" s="6" t="s">
        <v>28</v>
      </c>
    </row>
    <row r="267" spans="18:19">
      <c r="R267" s="6" t="s">
        <v>267</v>
      </c>
      <c r="S267" s="6" t="s">
        <v>28</v>
      </c>
    </row>
    <row r="268" spans="18:19">
      <c r="R268" s="6" t="s">
        <v>268</v>
      </c>
      <c r="S268" s="6" t="s">
        <v>28</v>
      </c>
    </row>
    <row r="269" spans="18:19">
      <c r="R269" s="6" t="s">
        <v>269</v>
      </c>
      <c r="S269" s="6" t="s">
        <v>28</v>
      </c>
    </row>
    <row r="270" spans="18:19">
      <c r="R270" s="6" t="s">
        <v>270</v>
      </c>
      <c r="S270" s="6" t="s">
        <v>28</v>
      </c>
    </row>
    <row r="271" spans="18:19">
      <c r="R271" s="6" t="s">
        <v>271</v>
      </c>
      <c r="S271" s="6" t="s">
        <v>28</v>
      </c>
    </row>
    <row r="272" spans="18:19">
      <c r="R272" s="6" t="s">
        <v>272</v>
      </c>
      <c r="S272" s="6" t="s">
        <v>28</v>
      </c>
    </row>
    <row r="273" spans="18:19">
      <c r="R273" s="6" t="s">
        <v>273</v>
      </c>
      <c r="S273" s="6" t="s">
        <v>28</v>
      </c>
    </row>
    <row r="274" spans="18:19">
      <c r="R274" s="6" t="s">
        <v>274</v>
      </c>
      <c r="S274" s="6" t="s">
        <v>28</v>
      </c>
    </row>
    <row r="275" spans="18:19">
      <c r="R275" s="6" t="s">
        <v>275</v>
      </c>
      <c r="S275" s="6" t="s">
        <v>28</v>
      </c>
    </row>
    <row r="276" spans="18:19">
      <c r="R276" s="6" t="s">
        <v>276</v>
      </c>
      <c r="S276" s="6" t="s">
        <v>28</v>
      </c>
    </row>
    <row r="277" spans="18:19">
      <c r="R277" s="6" t="s">
        <v>277</v>
      </c>
      <c r="S277" s="6" t="s">
        <v>28</v>
      </c>
    </row>
    <row r="278" spans="18:19">
      <c r="R278" s="6" t="s">
        <v>278</v>
      </c>
      <c r="S278" s="6" t="s">
        <v>28</v>
      </c>
    </row>
    <row r="279" spans="18:19">
      <c r="R279" s="6" t="s">
        <v>279</v>
      </c>
      <c r="S279" s="6" t="s">
        <v>28</v>
      </c>
    </row>
    <row r="280" spans="18:19">
      <c r="R280" s="6" t="s">
        <v>280</v>
      </c>
      <c r="S280" s="6" t="s">
        <v>28</v>
      </c>
    </row>
    <row r="281" spans="18:19">
      <c r="R281" s="6" t="s">
        <v>281</v>
      </c>
      <c r="S281" s="6" t="s">
        <v>28</v>
      </c>
    </row>
    <row r="282" spans="18:19">
      <c r="R282" s="6" t="s">
        <v>282</v>
      </c>
      <c r="S282" s="6" t="s">
        <v>28</v>
      </c>
    </row>
    <row r="283" spans="18:19">
      <c r="R283" s="6" t="s">
        <v>283</v>
      </c>
      <c r="S283" s="6" t="s">
        <v>28</v>
      </c>
    </row>
    <row r="284" spans="18:19">
      <c r="R284" s="6" t="s">
        <v>284</v>
      </c>
      <c r="S284" s="6" t="s">
        <v>28</v>
      </c>
    </row>
    <row r="285" spans="18:19">
      <c r="R285" s="6" t="s">
        <v>285</v>
      </c>
      <c r="S285" s="6" t="s">
        <v>28</v>
      </c>
    </row>
    <row r="286" spans="18:19">
      <c r="R286" s="6" t="s">
        <v>286</v>
      </c>
      <c r="S286" s="6" t="s">
        <v>28</v>
      </c>
    </row>
    <row r="287" spans="18:19">
      <c r="R287" s="6" t="s">
        <v>287</v>
      </c>
      <c r="S287" s="6" t="s">
        <v>28</v>
      </c>
    </row>
    <row r="288" spans="18:19">
      <c r="R288" s="6" t="s">
        <v>288</v>
      </c>
      <c r="S288" s="6" t="s">
        <v>28</v>
      </c>
    </row>
    <row r="289" spans="18:19">
      <c r="R289" s="6" t="s">
        <v>289</v>
      </c>
      <c r="S289" s="6" t="s">
        <v>28</v>
      </c>
    </row>
    <row r="290" spans="18:19">
      <c r="R290" s="6" t="s">
        <v>290</v>
      </c>
      <c r="S290" s="6" t="s">
        <v>28</v>
      </c>
    </row>
    <row r="291" spans="18:19">
      <c r="R291" s="6" t="s">
        <v>291</v>
      </c>
      <c r="S291" s="6" t="s">
        <v>28</v>
      </c>
    </row>
    <row r="292" spans="18:19">
      <c r="R292" s="6" t="s">
        <v>292</v>
      </c>
      <c r="S292" s="6" t="s">
        <v>28</v>
      </c>
    </row>
    <row r="293" spans="18:19">
      <c r="R293" s="6" t="s">
        <v>293</v>
      </c>
      <c r="S293" s="6" t="s">
        <v>28</v>
      </c>
    </row>
    <row r="294" spans="18:19">
      <c r="R294" s="6" t="s">
        <v>294</v>
      </c>
      <c r="S294" s="6" t="s">
        <v>28</v>
      </c>
    </row>
    <row r="295" spans="18:19">
      <c r="R295" s="6" t="s">
        <v>295</v>
      </c>
      <c r="S295" s="6" t="s">
        <v>28</v>
      </c>
    </row>
    <row r="296" spans="18:19">
      <c r="R296" s="6" t="s">
        <v>296</v>
      </c>
      <c r="S296" s="6" t="s">
        <v>28</v>
      </c>
    </row>
    <row r="297" spans="18:19">
      <c r="R297" s="6" t="s">
        <v>297</v>
      </c>
      <c r="S297" s="6" t="s">
        <v>28</v>
      </c>
    </row>
    <row r="298" spans="18:19">
      <c r="R298" s="6" t="s">
        <v>298</v>
      </c>
      <c r="S298" s="6" t="s">
        <v>28</v>
      </c>
    </row>
    <row r="299" spans="18:19">
      <c r="R299" s="6" t="s">
        <v>299</v>
      </c>
      <c r="S299" s="6" t="s">
        <v>28</v>
      </c>
    </row>
    <row r="300" spans="18:19">
      <c r="R300" s="6" t="s">
        <v>300</v>
      </c>
      <c r="S300" s="6" t="s">
        <v>28</v>
      </c>
    </row>
    <row r="301" spans="18:19">
      <c r="R301" s="6" t="s">
        <v>301</v>
      </c>
      <c r="S301" s="6" t="s">
        <v>28</v>
      </c>
    </row>
    <row r="302" spans="18:19">
      <c r="R302" s="6" t="s">
        <v>302</v>
      </c>
      <c r="S302" s="6" t="s">
        <v>28</v>
      </c>
    </row>
    <row r="303" spans="18:19">
      <c r="R303" s="6" t="s">
        <v>303</v>
      </c>
      <c r="S303" s="6" t="s">
        <v>28</v>
      </c>
    </row>
    <row r="304" spans="18:19">
      <c r="R304" s="6" t="s">
        <v>304</v>
      </c>
      <c r="S304" s="6" t="s">
        <v>28</v>
      </c>
    </row>
    <row r="305" spans="18:19">
      <c r="R305" s="6" t="s">
        <v>305</v>
      </c>
      <c r="S305" s="6" t="s">
        <v>28</v>
      </c>
    </row>
    <row r="306" spans="18:19">
      <c r="R306" s="6" t="s">
        <v>306</v>
      </c>
      <c r="S306" s="6" t="s">
        <v>28</v>
      </c>
    </row>
    <row r="307" spans="18:19">
      <c r="R307" s="6" t="s">
        <v>307</v>
      </c>
      <c r="S307" s="6" t="s">
        <v>28</v>
      </c>
    </row>
    <row r="308" spans="18:19">
      <c r="R308" s="6" t="s">
        <v>308</v>
      </c>
      <c r="S308" s="6" t="s">
        <v>28</v>
      </c>
    </row>
    <row r="309" spans="18:19">
      <c r="R309" s="6" t="s">
        <v>309</v>
      </c>
      <c r="S309" s="6" t="s">
        <v>28</v>
      </c>
    </row>
    <row r="310" spans="18:19">
      <c r="R310" s="6" t="s">
        <v>309</v>
      </c>
      <c r="S310" s="6" t="s">
        <v>28</v>
      </c>
    </row>
    <row r="311" spans="18:19">
      <c r="R311" s="6" t="s">
        <v>310</v>
      </c>
      <c r="S311" s="6" t="s">
        <v>28</v>
      </c>
    </row>
    <row r="312" spans="18:19">
      <c r="R312" s="6" t="s">
        <v>311</v>
      </c>
      <c r="S312" s="6" t="s">
        <v>28</v>
      </c>
    </row>
    <row r="313" spans="18:19">
      <c r="R313" s="6" t="s">
        <v>312</v>
      </c>
      <c r="S313" s="6" t="s">
        <v>28</v>
      </c>
    </row>
    <row r="314" spans="18:19">
      <c r="R314" s="6" t="s">
        <v>313</v>
      </c>
      <c r="S314" s="6" t="s">
        <v>28</v>
      </c>
    </row>
    <row r="315" spans="18:19">
      <c r="R315" s="6" t="s">
        <v>314</v>
      </c>
      <c r="S315" s="6" t="s">
        <v>28</v>
      </c>
    </row>
    <row r="316" spans="18:19">
      <c r="R316" s="6" t="s">
        <v>315</v>
      </c>
      <c r="S316" s="6" t="s">
        <v>28</v>
      </c>
    </row>
    <row r="317" spans="18:19">
      <c r="R317" s="6" t="s">
        <v>316</v>
      </c>
      <c r="S317" s="6" t="s">
        <v>28</v>
      </c>
    </row>
    <row r="318" spans="18:19">
      <c r="R318" s="6" t="s">
        <v>317</v>
      </c>
      <c r="S318" s="6" t="s">
        <v>28</v>
      </c>
    </row>
    <row r="319" spans="18:19">
      <c r="R319" s="6" t="s">
        <v>318</v>
      </c>
      <c r="S319" s="6" t="s">
        <v>28</v>
      </c>
    </row>
    <row r="320" spans="18:19">
      <c r="R320" s="6" t="s">
        <v>319</v>
      </c>
      <c r="S320" s="6" t="s">
        <v>28</v>
      </c>
    </row>
    <row r="321" spans="18:19">
      <c r="R321" s="6" t="s">
        <v>320</v>
      </c>
      <c r="S321" s="6" t="s">
        <v>28</v>
      </c>
    </row>
    <row r="322" spans="18:19">
      <c r="R322" s="6" t="s">
        <v>321</v>
      </c>
      <c r="S322" s="6" t="s">
        <v>28</v>
      </c>
    </row>
    <row r="323" spans="18:19">
      <c r="R323" s="6" t="s">
        <v>322</v>
      </c>
      <c r="S323" s="6" t="s">
        <v>28</v>
      </c>
    </row>
    <row r="324" spans="18:19">
      <c r="R324" s="6" t="s">
        <v>323</v>
      </c>
      <c r="S324" s="6" t="s">
        <v>28</v>
      </c>
    </row>
    <row r="325" spans="18:19">
      <c r="R325" s="6" t="s">
        <v>324</v>
      </c>
      <c r="S325" s="6" t="s">
        <v>28</v>
      </c>
    </row>
    <row r="326" spans="18:19">
      <c r="R326" s="6" t="s">
        <v>325</v>
      </c>
      <c r="S326" s="6" t="s">
        <v>28</v>
      </c>
    </row>
    <row r="327" spans="18:19">
      <c r="R327" s="6" t="s">
        <v>326</v>
      </c>
      <c r="S327" s="6" t="s">
        <v>28</v>
      </c>
    </row>
    <row r="328" spans="18:19">
      <c r="R328" s="6" t="s">
        <v>327</v>
      </c>
      <c r="S328" s="6" t="s">
        <v>28</v>
      </c>
    </row>
    <row r="329" spans="18:19">
      <c r="R329" s="6" t="s">
        <v>328</v>
      </c>
      <c r="S329" s="6" t="s">
        <v>28</v>
      </c>
    </row>
    <row r="330" spans="18:19">
      <c r="R330" s="6" t="s">
        <v>329</v>
      </c>
      <c r="S330" s="6" t="s">
        <v>28</v>
      </c>
    </row>
    <row r="331" spans="18:19">
      <c r="R331" s="6" t="s">
        <v>330</v>
      </c>
      <c r="S331" s="6" t="s">
        <v>28</v>
      </c>
    </row>
    <row r="332" spans="18:19">
      <c r="R332" s="6" t="s">
        <v>331</v>
      </c>
      <c r="S332" s="6" t="s">
        <v>28</v>
      </c>
    </row>
    <row r="333" spans="18:19">
      <c r="R333" s="6" t="s">
        <v>332</v>
      </c>
      <c r="S333" s="6" t="s">
        <v>28</v>
      </c>
    </row>
    <row r="334" spans="18:19">
      <c r="R334" s="6" t="s">
        <v>333</v>
      </c>
      <c r="S334" s="6" t="s">
        <v>28</v>
      </c>
    </row>
    <row r="335" spans="18:19">
      <c r="R335" s="6" t="s">
        <v>334</v>
      </c>
      <c r="S335" s="6" t="s">
        <v>28</v>
      </c>
    </row>
    <row r="336" spans="18:19">
      <c r="R336" s="6" t="s">
        <v>335</v>
      </c>
      <c r="S336" s="6" t="s">
        <v>28</v>
      </c>
    </row>
    <row r="337" spans="18:19">
      <c r="R337" s="6" t="s">
        <v>336</v>
      </c>
      <c r="S337" s="6" t="s">
        <v>28</v>
      </c>
    </row>
    <row r="338" spans="18:19">
      <c r="R338" s="6" t="s">
        <v>337</v>
      </c>
      <c r="S338" s="6" t="s">
        <v>28</v>
      </c>
    </row>
    <row r="339" spans="18:19">
      <c r="R339" s="6" t="s">
        <v>338</v>
      </c>
      <c r="S339" s="6" t="s">
        <v>28</v>
      </c>
    </row>
    <row r="340" spans="18:19">
      <c r="R340" s="6" t="s">
        <v>339</v>
      </c>
      <c r="S340" s="6" t="s">
        <v>28</v>
      </c>
    </row>
    <row r="341" spans="18:19">
      <c r="R341" s="6" t="s">
        <v>340</v>
      </c>
      <c r="S341" s="6" t="s">
        <v>28</v>
      </c>
    </row>
    <row r="342" spans="18:19">
      <c r="R342" s="6" t="s">
        <v>341</v>
      </c>
      <c r="S342" s="6" t="s">
        <v>28</v>
      </c>
    </row>
    <row r="343" spans="18:19">
      <c r="R343" s="6" t="s">
        <v>342</v>
      </c>
      <c r="S343" s="6" t="s">
        <v>28</v>
      </c>
    </row>
    <row r="344" spans="18:19">
      <c r="R344" s="6" t="s">
        <v>343</v>
      </c>
      <c r="S344" s="6" t="s">
        <v>28</v>
      </c>
    </row>
    <row r="345" spans="18:19">
      <c r="R345" s="6" t="s">
        <v>344</v>
      </c>
      <c r="S345" s="6" t="s">
        <v>28</v>
      </c>
    </row>
    <row r="346" spans="18:19">
      <c r="R346" s="6" t="s">
        <v>345</v>
      </c>
      <c r="S346" s="6" t="s">
        <v>28</v>
      </c>
    </row>
    <row r="347" spans="18:19">
      <c r="R347" s="6" t="s">
        <v>346</v>
      </c>
      <c r="S347" s="6" t="s">
        <v>28</v>
      </c>
    </row>
    <row r="348" spans="18:19">
      <c r="R348" s="6" t="s">
        <v>347</v>
      </c>
      <c r="S348" s="6" t="s">
        <v>28</v>
      </c>
    </row>
    <row r="349" spans="18:19">
      <c r="R349" s="6" t="s">
        <v>348</v>
      </c>
      <c r="S349" s="6" t="s">
        <v>28</v>
      </c>
    </row>
    <row r="350" spans="18:19">
      <c r="R350" s="6" t="s">
        <v>349</v>
      </c>
      <c r="S350" s="6" t="s">
        <v>28</v>
      </c>
    </row>
    <row r="351" spans="18:19">
      <c r="R351" s="6" t="s">
        <v>350</v>
      </c>
      <c r="S351" s="6" t="s">
        <v>28</v>
      </c>
    </row>
    <row r="352" spans="18:19">
      <c r="R352" s="6" t="s">
        <v>351</v>
      </c>
      <c r="S352" s="6" t="s">
        <v>28</v>
      </c>
    </row>
    <row r="353" spans="18:19">
      <c r="R353" s="6" t="s">
        <v>352</v>
      </c>
      <c r="S353" s="6" t="s">
        <v>28</v>
      </c>
    </row>
    <row r="354" spans="18:19">
      <c r="R354" s="6" t="s">
        <v>353</v>
      </c>
      <c r="S354" s="6" t="s">
        <v>28</v>
      </c>
    </row>
    <row r="355" spans="18:19">
      <c r="R355" s="6" t="s">
        <v>354</v>
      </c>
      <c r="S355" s="6" t="s">
        <v>28</v>
      </c>
    </row>
    <row r="356" spans="18:19">
      <c r="R356" s="6" t="s">
        <v>355</v>
      </c>
      <c r="S356" s="6" t="s">
        <v>28</v>
      </c>
    </row>
    <row r="357" spans="18:19">
      <c r="R357" s="6" t="s">
        <v>356</v>
      </c>
      <c r="S357" s="6" t="s">
        <v>28</v>
      </c>
    </row>
    <row r="358" spans="18:19">
      <c r="R358" s="6" t="s">
        <v>357</v>
      </c>
      <c r="S358" s="6" t="s">
        <v>28</v>
      </c>
    </row>
    <row r="359" spans="18:19">
      <c r="R359" s="6" t="s">
        <v>358</v>
      </c>
      <c r="S359" s="6" t="s">
        <v>28</v>
      </c>
    </row>
    <row r="360" spans="18:19">
      <c r="R360" s="6" t="s">
        <v>359</v>
      </c>
      <c r="S360" s="6" t="s">
        <v>28</v>
      </c>
    </row>
    <row r="361" spans="18:19">
      <c r="R361" s="6" t="s">
        <v>360</v>
      </c>
      <c r="S361" s="6" t="s">
        <v>28</v>
      </c>
    </row>
    <row r="362" spans="18:19">
      <c r="R362" s="6" t="s">
        <v>361</v>
      </c>
      <c r="S362" s="6" t="s">
        <v>28</v>
      </c>
    </row>
    <row r="363" spans="18:19">
      <c r="R363" s="6" t="s">
        <v>362</v>
      </c>
      <c r="S363" s="6" t="s">
        <v>28</v>
      </c>
    </row>
    <row r="364" spans="18:19">
      <c r="R364" s="6" t="s">
        <v>363</v>
      </c>
      <c r="S364" s="6" t="s">
        <v>28</v>
      </c>
    </row>
    <row r="365" spans="18:19">
      <c r="R365" s="6" t="s">
        <v>364</v>
      </c>
      <c r="S365" s="6" t="s">
        <v>28</v>
      </c>
    </row>
    <row r="366" spans="18:19">
      <c r="R366" s="6" t="s">
        <v>365</v>
      </c>
      <c r="S366" s="6" t="s">
        <v>28</v>
      </c>
    </row>
    <row r="367" spans="18:19">
      <c r="R367" s="6" t="s">
        <v>366</v>
      </c>
      <c r="S367" s="6" t="s">
        <v>28</v>
      </c>
    </row>
    <row r="368" spans="18:19">
      <c r="R368" s="6" t="s">
        <v>367</v>
      </c>
      <c r="S368" s="6" t="s">
        <v>28</v>
      </c>
    </row>
    <row r="369" spans="18:19">
      <c r="R369" s="6" t="s">
        <v>368</v>
      </c>
      <c r="S369" s="6" t="s">
        <v>28</v>
      </c>
    </row>
    <row r="370" spans="18:19">
      <c r="R370" s="6" t="s">
        <v>369</v>
      </c>
      <c r="S370" s="6" t="s">
        <v>28</v>
      </c>
    </row>
    <row r="371" spans="18:19">
      <c r="R371" s="6" t="s">
        <v>370</v>
      </c>
      <c r="S371" s="6" t="s">
        <v>28</v>
      </c>
    </row>
    <row r="372" spans="18:19">
      <c r="R372" s="6" t="s">
        <v>371</v>
      </c>
      <c r="S372" s="6" t="s">
        <v>28</v>
      </c>
    </row>
    <row r="373" spans="18:19">
      <c r="R373" s="6" t="s">
        <v>372</v>
      </c>
      <c r="S373" s="6" t="s">
        <v>28</v>
      </c>
    </row>
    <row r="374" spans="18:19">
      <c r="R374" s="6" t="s">
        <v>373</v>
      </c>
      <c r="S374" s="6" t="s">
        <v>28</v>
      </c>
    </row>
    <row r="375" spans="18:19">
      <c r="R375" s="6" t="s">
        <v>374</v>
      </c>
      <c r="S375" s="6" t="s">
        <v>28</v>
      </c>
    </row>
    <row r="376" spans="18:19">
      <c r="R376" s="6" t="s">
        <v>375</v>
      </c>
      <c r="S376" s="6" t="s">
        <v>28</v>
      </c>
    </row>
    <row r="377" spans="18:19">
      <c r="R377" s="6" t="s">
        <v>376</v>
      </c>
      <c r="S377" s="6" t="s">
        <v>28</v>
      </c>
    </row>
    <row r="378" spans="18:19">
      <c r="R378" s="6" t="s">
        <v>377</v>
      </c>
      <c r="S378" s="6" t="s">
        <v>28</v>
      </c>
    </row>
    <row r="379" spans="18:19">
      <c r="R379" s="6" t="s">
        <v>378</v>
      </c>
      <c r="S379" s="6" t="s">
        <v>28</v>
      </c>
    </row>
    <row r="380" spans="18:19">
      <c r="R380" s="6" t="s">
        <v>379</v>
      </c>
      <c r="S380" s="6" t="s">
        <v>28</v>
      </c>
    </row>
    <row r="381" spans="18:19">
      <c r="R381" s="6" t="s">
        <v>380</v>
      </c>
      <c r="S381" s="6" t="s">
        <v>28</v>
      </c>
    </row>
    <row r="382" spans="18:19">
      <c r="R382" s="6" t="s">
        <v>381</v>
      </c>
      <c r="S382" s="6" t="s">
        <v>28</v>
      </c>
    </row>
    <row r="383" spans="18:19">
      <c r="R383" s="6" t="s">
        <v>382</v>
      </c>
      <c r="S383" s="6" t="s">
        <v>28</v>
      </c>
    </row>
    <row r="384" spans="18:19">
      <c r="R384" s="6" t="s">
        <v>383</v>
      </c>
      <c r="S384" s="6" t="s">
        <v>28</v>
      </c>
    </row>
    <row r="385" spans="18:19">
      <c r="R385" s="6" t="s">
        <v>384</v>
      </c>
      <c r="S385" s="6" t="s">
        <v>28</v>
      </c>
    </row>
    <row r="386" spans="18:19">
      <c r="R386" s="6" t="s">
        <v>385</v>
      </c>
      <c r="S386" s="6" t="s">
        <v>28</v>
      </c>
    </row>
    <row r="387" spans="18:19">
      <c r="R387" s="6" t="s">
        <v>386</v>
      </c>
      <c r="S387" s="6" t="s">
        <v>28</v>
      </c>
    </row>
    <row r="388" spans="18:19">
      <c r="R388" s="6" t="s">
        <v>387</v>
      </c>
      <c r="S388" s="6" t="s">
        <v>28</v>
      </c>
    </row>
    <row r="389" spans="18:19">
      <c r="R389" s="6" t="s">
        <v>388</v>
      </c>
      <c r="S389" s="6" t="s">
        <v>28</v>
      </c>
    </row>
    <row r="390" spans="18:19">
      <c r="R390" s="6" t="s">
        <v>389</v>
      </c>
      <c r="S390" s="6" t="s">
        <v>28</v>
      </c>
    </row>
    <row r="391" spans="18:19">
      <c r="R391" s="6" t="s">
        <v>390</v>
      </c>
      <c r="S391" s="6" t="s">
        <v>28</v>
      </c>
    </row>
    <row r="392" spans="18:19">
      <c r="R392" s="6" t="s">
        <v>391</v>
      </c>
      <c r="S392" s="6" t="s">
        <v>28</v>
      </c>
    </row>
    <row r="393" spans="18:19">
      <c r="R393" s="6" t="s">
        <v>392</v>
      </c>
      <c r="S393" s="6" t="s">
        <v>28</v>
      </c>
    </row>
    <row r="394" spans="18:19">
      <c r="R394" s="6" t="s">
        <v>393</v>
      </c>
      <c r="S394" s="6" t="s">
        <v>28</v>
      </c>
    </row>
    <row r="395" spans="18:19">
      <c r="R395" s="6" t="s">
        <v>394</v>
      </c>
      <c r="S395" s="6" t="s">
        <v>28</v>
      </c>
    </row>
    <row r="396" spans="18:19">
      <c r="R396" s="6" t="s">
        <v>395</v>
      </c>
      <c r="S396" s="6" t="s">
        <v>28</v>
      </c>
    </row>
    <row r="397" spans="18:19">
      <c r="R397" s="6" t="s">
        <v>396</v>
      </c>
      <c r="S397" s="6" t="s">
        <v>28</v>
      </c>
    </row>
    <row r="398" spans="18:19">
      <c r="R398" s="6" t="s">
        <v>397</v>
      </c>
      <c r="S398" s="6" t="s">
        <v>28</v>
      </c>
    </row>
    <row r="399" spans="18:19">
      <c r="R399" s="6" t="s">
        <v>398</v>
      </c>
      <c r="S399" s="6" t="s">
        <v>28</v>
      </c>
    </row>
    <row r="400" spans="18:19">
      <c r="R400" s="6" t="s">
        <v>399</v>
      </c>
      <c r="S400" s="6" t="s">
        <v>28</v>
      </c>
    </row>
    <row r="401" spans="18:19">
      <c r="R401" s="6" t="s">
        <v>400</v>
      </c>
      <c r="S401" s="6" t="s">
        <v>28</v>
      </c>
    </row>
    <row r="402" spans="18:19">
      <c r="R402" s="6" t="s">
        <v>401</v>
      </c>
      <c r="S402" s="6" t="s">
        <v>28</v>
      </c>
    </row>
    <row r="403" spans="18:19">
      <c r="R403" s="6" t="s">
        <v>402</v>
      </c>
      <c r="S403" s="6" t="s">
        <v>28</v>
      </c>
    </row>
    <row r="404" spans="18:19">
      <c r="R404" s="6" t="s">
        <v>403</v>
      </c>
      <c r="S404" s="6" t="s">
        <v>28</v>
      </c>
    </row>
    <row r="405" spans="18:19">
      <c r="R405" s="6" t="s">
        <v>404</v>
      </c>
      <c r="S405" s="6" t="s">
        <v>28</v>
      </c>
    </row>
    <row r="406" spans="18:19">
      <c r="R406" s="6" t="s">
        <v>405</v>
      </c>
      <c r="S406" s="6" t="s">
        <v>28</v>
      </c>
    </row>
    <row r="407" spans="18:19">
      <c r="R407" s="6" t="s">
        <v>406</v>
      </c>
      <c r="S407" s="6" t="s">
        <v>28</v>
      </c>
    </row>
    <row r="408" spans="18:19">
      <c r="R408" s="6" t="s">
        <v>407</v>
      </c>
      <c r="S408" s="6" t="s">
        <v>28</v>
      </c>
    </row>
    <row r="409" spans="18:19">
      <c r="R409" s="6" t="s">
        <v>408</v>
      </c>
      <c r="S409" s="6" t="s">
        <v>28</v>
      </c>
    </row>
    <row r="410" spans="18:19">
      <c r="R410" s="6" t="s">
        <v>409</v>
      </c>
      <c r="S410" s="6" t="s">
        <v>28</v>
      </c>
    </row>
    <row r="411" spans="18:19">
      <c r="R411" s="6" t="s">
        <v>410</v>
      </c>
      <c r="S411" s="6" t="s">
        <v>28</v>
      </c>
    </row>
    <row r="412" spans="18:19">
      <c r="R412" s="6" t="s">
        <v>411</v>
      </c>
      <c r="S412" s="6" t="s">
        <v>28</v>
      </c>
    </row>
    <row r="413" spans="18:19">
      <c r="R413" s="6" t="s">
        <v>412</v>
      </c>
      <c r="S413" s="6" t="s">
        <v>28</v>
      </c>
    </row>
    <row r="414" spans="18:19">
      <c r="R414" s="6" t="s">
        <v>413</v>
      </c>
      <c r="S414" s="6" t="s">
        <v>28</v>
      </c>
    </row>
    <row r="415" spans="18:19">
      <c r="R415" s="6" t="s">
        <v>414</v>
      </c>
      <c r="S415" s="6" t="s">
        <v>28</v>
      </c>
    </row>
    <row r="416" spans="18:19">
      <c r="R416" s="6" t="s">
        <v>415</v>
      </c>
      <c r="S416" s="6" t="s">
        <v>28</v>
      </c>
    </row>
    <row r="417" spans="18:19">
      <c r="R417" s="6" t="s">
        <v>416</v>
      </c>
      <c r="S417" s="6" t="s">
        <v>28</v>
      </c>
    </row>
    <row r="418" spans="18:19">
      <c r="R418" s="6" t="s">
        <v>417</v>
      </c>
      <c r="S418" s="6" t="s">
        <v>28</v>
      </c>
    </row>
    <row r="419" spans="18:19">
      <c r="R419" s="6" t="s">
        <v>418</v>
      </c>
      <c r="S419" s="6" t="s">
        <v>28</v>
      </c>
    </row>
    <row r="420" spans="18:19">
      <c r="R420" s="6" t="s">
        <v>419</v>
      </c>
      <c r="S420" s="6" t="s">
        <v>28</v>
      </c>
    </row>
    <row r="421" spans="18:19">
      <c r="R421" s="6" t="s">
        <v>420</v>
      </c>
      <c r="S421" s="6" t="s">
        <v>28</v>
      </c>
    </row>
    <row r="422" spans="18:19">
      <c r="R422" s="6" t="s">
        <v>421</v>
      </c>
      <c r="S422" s="6" t="s">
        <v>28</v>
      </c>
    </row>
    <row r="423" spans="18:19">
      <c r="R423" s="6" t="s">
        <v>422</v>
      </c>
      <c r="S423" s="6" t="s">
        <v>28</v>
      </c>
    </row>
    <row r="424" spans="18:19">
      <c r="R424" s="6" t="s">
        <v>423</v>
      </c>
      <c r="S424" s="6" t="s">
        <v>28</v>
      </c>
    </row>
    <row r="425" spans="18:19">
      <c r="R425" s="6" t="s">
        <v>424</v>
      </c>
      <c r="S425" s="6" t="s">
        <v>28</v>
      </c>
    </row>
    <row r="426" spans="18:19">
      <c r="R426" s="6" t="s">
        <v>425</v>
      </c>
      <c r="S426" s="6" t="s">
        <v>28</v>
      </c>
    </row>
    <row r="427" spans="18:19">
      <c r="R427" s="6" t="s">
        <v>426</v>
      </c>
      <c r="S427" s="6" t="s">
        <v>28</v>
      </c>
    </row>
    <row r="428" spans="18:19">
      <c r="R428" s="6" t="s">
        <v>427</v>
      </c>
      <c r="S428" s="6" t="s">
        <v>28</v>
      </c>
    </row>
    <row r="429" spans="18:19">
      <c r="R429" s="6" t="s">
        <v>428</v>
      </c>
      <c r="S429" s="6" t="s">
        <v>28</v>
      </c>
    </row>
    <row r="430" spans="18:19">
      <c r="R430" s="6" t="s">
        <v>429</v>
      </c>
      <c r="S430" s="6" t="s">
        <v>28</v>
      </c>
    </row>
    <row r="431" spans="18:19">
      <c r="R431" s="6" t="s">
        <v>430</v>
      </c>
      <c r="S431" s="6" t="s">
        <v>28</v>
      </c>
    </row>
    <row r="432" spans="18:19">
      <c r="R432" s="6" t="s">
        <v>431</v>
      </c>
      <c r="S432" s="6" t="s">
        <v>28</v>
      </c>
    </row>
    <row r="433" spans="18:19">
      <c r="R433" s="6" t="s">
        <v>432</v>
      </c>
      <c r="S433" s="6" t="s">
        <v>28</v>
      </c>
    </row>
    <row r="434" spans="18:19">
      <c r="R434" s="6" t="s">
        <v>433</v>
      </c>
      <c r="S434" s="6" t="s">
        <v>28</v>
      </c>
    </row>
    <row r="435" spans="18:19">
      <c r="R435" s="6" t="s">
        <v>434</v>
      </c>
      <c r="S435" s="6" t="s">
        <v>28</v>
      </c>
    </row>
    <row r="436" spans="18:19">
      <c r="R436" s="6" t="s">
        <v>435</v>
      </c>
      <c r="S436" s="6" t="s">
        <v>28</v>
      </c>
    </row>
    <row r="437" spans="18:19">
      <c r="R437" s="6" t="s">
        <v>436</v>
      </c>
      <c r="S437" s="6" t="s">
        <v>28</v>
      </c>
    </row>
    <row r="438" spans="18:19">
      <c r="R438" s="6" t="s">
        <v>437</v>
      </c>
      <c r="S438" s="6" t="s">
        <v>28</v>
      </c>
    </row>
    <row r="439" spans="18:19">
      <c r="R439" s="6" t="s">
        <v>438</v>
      </c>
      <c r="S439" s="6" t="s">
        <v>28</v>
      </c>
    </row>
    <row r="440" spans="18:19">
      <c r="R440" s="6" t="s">
        <v>439</v>
      </c>
      <c r="S440" s="6" t="s">
        <v>28</v>
      </c>
    </row>
    <row r="441" spans="18:19">
      <c r="R441" s="6" t="s">
        <v>440</v>
      </c>
      <c r="S441" s="6" t="s">
        <v>28</v>
      </c>
    </row>
    <row r="442" spans="18:19">
      <c r="R442" s="6" t="s">
        <v>441</v>
      </c>
      <c r="S442" s="6" t="s">
        <v>28</v>
      </c>
    </row>
    <row r="443" spans="18:19">
      <c r="R443" s="6" t="s">
        <v>442</v>
      </c>
      <c r="S443" s="6" t="s">
        <v>28</v>
      </c>
    </row>
    <row r="444" spans="18:19">
      <c r="R444" s="6" t="s">
        <v>443</v>
      </c>
      <c r="S444" s="6" t="s">
        <v>28</v>
      </c>
    </row>
    <row r="445" spans="18:19">
      <c r="R445" s="6" t="s">
        <v>444</v>
      </c>
      <c r="S445" s="6" t="s">
        <v>28</v>
      </c>
    </row>
    <row r="446" spans="18:19">
      <c r="R446" s="6" t="s">
        <v>445</v>
      </c>
      <c r="S446" s="6" t="s">
        <v>28</v>
      </c>
    </row>
    <row r="447" spans="18:19">
      <c r="R447" s="6" t="s">
        <v>446</v>
      </c>
      <c r="S447" s="6" t="s">
        <v>28</v>
      </c>
    </row>
    <row r="448" spans="18:19">
      <c r="R448" s="6" t="s">
        <v>447</v>
      </c>
      <c r="S448" s="6" t="s">
        <v>28</v>
      </c>
    </row>
    <row r="449" spans="18:19">
      <c r="R449" s="6" t="s">
        <v>448</v>
      </c>
      <c r="S449" s="6" t="s">
        <v>28</v>
      </c>
    </row>
    <row r="450" spans="18:19">
      <c r="R450" s="6" t="s">
        <v>449</v>
      </c>
      <c r="S450" s="6" t="s">
        <v>28</v>
      </c>
    </row>
    <row r="451" spans="18:19">
      <c r="R451" s="6" t="s">
        <v>450</v>
      </c>
      <c r="S451" s="6" t="s">
        <v>28</v>
      </c>
    </row>
    <row r="452" spans="18:19">
      <c r="R452" s="6" t="s">
        <v>451</v>
      </c>
      <c r="S452" s="6" t="s">
        <v>28</v>
      </c>
    </row>
    <row r="453" spans="18:19">
      <c r="R453" s="6" t="s">
        <v>452</v>
      </c>
      <c r="S453" s="6" t="s">
        <v>28</v>
      </c>
    </row>
    <row r="454" spans="18:19">
      <c r="R454" s="6" t="s">
        <v>453</v>
      </c>
      <c r="S454" s="6" t="s">
        <v>28</v>
      </c>
    </row>
    <row r="455" spans="18:19">
      <c r="R455" s="6" t="s">
        <v>454</v>
      </c>
      <c r="S455" s="6" t="s">
        <v>28</v>
      </c>
    </row>
    <row r="456" spans="18:19">
      <c r="R456" s="6" t="s">
        <v>455</v>
      </c>
      <c r="S456" s="6" t="s">
        <v>28</v>
      </c>
    </row>
    <row r="457" spans="18:19">
      <c r="R457" s="6" t="s">
        <v>456</v>
      </c>
      <c r="S457" s="6" t="s">
        <v>28</v>
      </c>
    </row>
    <row r="458" spans="18:19">
      <c r="R458" s="6" t="s">
        <v>457</v>
      </c>
      <c r="S458" s="6" t="s">
        <v>28</v>
      </c>
    </row>
    <row r="459" spans="18:19">
      <c r="R459" s="6" t="s">
        <v>458</v>
      </c>
      <c r="S459" s="6" t="s">
        <v>28</v>
      </c>
    </row>
    <row r="460" spans="18:19">
      <c r="R460" s="6" t="s">
        <v>459</v>
      </c>
      <c r="S460" s="6" t="s">
        <v>28</v>
      </c>
    </row>
    <row r="461" spans="18:19">
      <c r="R461" s="6" t="s">
        <v>460</v>
      </c>
      <c r="S461" s="6" t="s">
        <v>28</v>
      </c>
    </row>
    <row r="462" spans="18:19">
      <c r="R462" s="6" t="s">
        <v>461</v>
      </c>
      <c r="S462" s="6" t="s">
        <v>28</v>
      </c>
    </row>
    <row r="463" spans="18:19">
      <c r="R463" s="6" t="s">
        <v>462</v>
      </c>
      <c r="S463" s="6" t="s">
        <v>28</v>
      </c>
    </row>
    <row r="464" spans="18:19">
      <c r="R464" s="6" t="s">
        <v>463</v>
      </c>
      <c r="S464" s="6" t="s">
        <v>28</v>
      </c>
    </row>
    <row r="465" spans="18:19">
      <c r="R465" s="6" t="s">
        <v>464</v>
      </c>
      <c r="S465" s="6" t="s">
        <v>28</v>
      </c>
    </row>
    <row r="466" spans="18:19">
      <c r="R466" s="6" t="s">
        <v>465</v>
      </c>
      <c r="S466" s="6" t="s">
        <v>28</v>
      </c>
    </row>
    <row r="467" spans="18:19">
      <c r="R467" s="6" t="s">
        <v>466</v>
      </c>
      <c r="S467" s="6" t="s">
        <v>28</v>
      </c>
    </row>
    <row r="468" spans="18:19">
      <c r="R468" s="6" t="s">
        <v>467</v>
      </c>
      <c r="S468" s="6" t="s">
        <v>28</v>
      </c>
    </row>
    <row r="469" spans="18:19">
      <c r="R469" s="6" t="s">
        <v>468</v>
      </c>
      <c r="S469" s="6" t="s">
        <v>28</v>
      </c>
    </row>
    <row r="470" spans="18:19">
      <c r="R470" s="6" t="s">
        <v>469</v>
      </c>
      <c r="S470" s="6" t="s">
        <v>28</v>
      </c>
    </row>
    <row r="471" spans="18:19">
      <c r="R471" s="6" t="s">
        <v>470</v>
      </c>
      <c r="S471" s="6" t="s">
        <v>28</v>
      </c>
    </row>
    <row r="472" spans="18:19">
      <c r="R472" s="6" t="s">
        <v>471</v>
      </c>
      <c r="S472" s="6" t="s">
        <v>28</v>
      </c>
    </row>
    <row r="473" spans="18:19">
      <c r="R473" s="6" t="s">
        <v>472</v>
      </c>
      <c r="S473" s="6" t="s">
        <v>28</v>
      </c>
    </row>
    <row r="474" spans="18:19">
      <c r="R474" s="6" t="s">
        <v>473</v>
      </c>
      <c r="S474" s="6" t="s">
        <v>28</v>
      </c>
    </row>
    <row r="475" spans="18:19">
      <c r="R475" s="6" t="s">
        <v>474</v>
      </c>
      <c r="S475" s="6" t="s">
        <v>28</v>
      </c>
    </row>
    <row r="476" spans="18:19">
      <c r="R476" s="6" t="s">
        <v>475</v>
      </c>
      <c r="S476" s="6" t="s">
        <v>28</v>
      </c>
    </row>
    <row r="477" spans="18:19">
      <c r="R477" s="6" t="s">
        <v>476</v>
      </c>
      <c r="S477" s="6" t="s">
        <v>28</v>
      </c>
    </row>
    <row r="478" spans="18:19">
      <c r="R478" s="6" t="s">
        <v>477</v>
      </c>
      <c r="S478" s="6" t="s">
        <v>28</v>
      </c>
    </row>
    <row r="479" spans="18:19">
      <c r="R479" s="6" t="s">
        <v>478</v>
      </c>
      <c r="S479" s="6" t="s">
        <v>28</v>
      </c>
    </row>
    <row r="480" spans="18:19">
      <c r="R480" s="6" t="s">
        <v>479</v>
      </c>
      <c r="S480" s="6" t="s">
        <v>28</v>
      </c>
    </row>
    <row r="481" spans="18:19">
      <c r="R481" s="6" t="s">
        <v>480</v>
      </c>
      <c r="S481" s="6" t="s">
        <v>28</v>
      </c>
    </row>
    <row r="482" spans="18:19">
      <c r="R482" s="6" t="s">
        <v>481</v>
      </c>
      <c r="S482" s="6" t="s">
        <v>28</v>
      </c>
    </row>
    <row r="483" spans="18:19">
      <c r="R483" s="6" t="s">
        <v>482</v>
      </c>
      <c r="S483" s="6" t="s">
        <v>28</v>
      </c>
    </row>
    <row r="484" spans="18:19">
      <c r="R484" s="6" t="s">
        <v>483</v>
      </c>
      <c r="S484" s="6" t="s">
        <v>28</v>
      </c>
    </row>
    <row r="485" spans="18:19">
      <c r="R485" s="6" t="s">
        <v>484</v>
      </c>
      <c r="S485" s="6" t="s">
        <v>28</v>
      </c>
    </row>
    <row r="486" spans="18:19">
      <c r="R486" s="6" t="s">
        <v>485</v>
      </c>
      <c r="S486" s="6" t="s">
        <v>28</v>
      </c>
    </row>
    <row r="487" spans="18:19">
      <c r="R487" s="6" t="s">
        <v>486</v>
      </c>
      <c r="S487" s="6" t="s">
        <v>28</v>
      </c>
    </row>
    <row r="488" spans="18:19">
      <c r="R488" s="6" t="s">
        <v>487</v>
      </c>
      <c r="S488" s="6" t="s">
        <v>28</v>
      </c>
    </row>
    <row r="489" spans="18:19">
      <c r="R489" s="6" t="s">
        <v>488</v>
      </c>
      <c r="S489" s="6" t="s">
        <v>28</v>
      </c>
    </row>
    <row r="490" spans="18:19">
      <c r="R490" s="6" t="s">
        <v>489</v>
      </c>
      <c r="S490" s="6" t="s">
        <v>28</v>
      </c>
    </row>
    <row r="491" spans="18:19">
      <c r="R491" s="6" t="s">
        <v>490</v>
      </c>
      <c r="S491" s="6" t="s">
        <v>28</v>
      </c>
    </row>
    <row r="492" spans="18:19">
      <c r="R492" s="6" t="s">
        <v>491</v>
      </c>
      <c r="S492" s="6" t="s">
        <v>28</v>
      </c>
    </row>
    <row r="493" spans="18:19">
      <c r="R493" s="6" t="s">
        <v>492</v>
      </c>
      <c r="S493" s="6" t="s">
        <v>28</v>
      </c>
    </row>
    <row r="494" spans="18:19">
      <c r="R494" s="6" t="s">
        <v>493</v>
      </c>
      <c r="S494" s="6" t="s">
        <v>28</v>
      </c>
    </row>
    <row r="495" spans="18:19">
      <c r="R495" s="6" t="s">
        <v>494</v>
      </c>
      <c r="S495" s="6" t="s">
        <v>28</v>
      </c>
    </row>
    <row r="496" spans="18:19">
      <c r="R496" s="6" t="s">
        <v>495</v>
      </c>
      <c r="S496" s="6" t="s">
        <v>28</v>
      </c>
    </row>
    <row r="497" spans="18:19">
      <c r="R497" s="6" t="s">
        <v>496</v>
      </c>
      <c r="S497" s="6" t="s">
        <v>28</v>
      </c>
    </row>
    <row r="498" spans="18:19">
      <c r="R498" s="6" t="s">
        <v>497</v>
      </c>
      <c r="S498" s="6" t="s">
        <v>28</v>
      </c>
    </row>
    <row r="499" spans="18:19">
      <c r="R499" s="6" t="s">
        <v>498</v>
      </c>
      <c r="S499" s="6" t="s">
        <v>28</v>
      </c>
    </row>
    <row r="500" spans="18:19">
      <c r="R500" s="6" t="s">
        <v>499</v>
      </c>
      <c r="S500" s="6" t="s">
        <v>28</v>
      </c>
    </row>
    <row r="501" spans="18:19">
      <c r="R501" s="6" t="s">
        <v>500</v>
      </c>
      <c r="S501" s="6" t="s">
        <v>28</v>
      </c>
    </row>
    <row r="502" spans="18:19">
      <c r="R502" s="6" t="s">
        <v>501</v>
      </c>
      <c r="S502" s="6" t="s">
        <v>28</v>
      </c>
    </row>
    <row r="503" spans="18:19">
      <c r="R503" s="6" t="s">
        <v>502</v>
      </c>
      <c r="S503" s="6" t="s">
        <v>28</v>
      </c>
    </row>
    <row r="504" spans="18:19">
      <c r="R504" s="6" t="s">
        <v>503</v>
      </c>
      <c r="S504" s="6" t="s">
        <v>28</v>
      </c>
    </row>
    <row r="505" spans="18:19">
      <c r="R505" s="6" t="s">
        <v>504</v>
      </c>
      <c r="S505" s="6" t="s">
        <v>28</v>
      </c>
    </row>
    <row r="506" spans="18:19">
      <c r="R506" s="6" t="s">
        <v>505</v>
      </c>
      <c r="S506" s="6" t="s">
        <v>28</v>
      </c>
    </row>
    <row r="507" spans="18:19">
      <c r="R507" s="6" t="s">
        <v>506</v>
      </c>
      <c r="S507" s="6" t="s">
        <v>28</v>
      </c>
    </row>
    <row r="508" spans="18:19">
      <c r="R508" s="6" t="s">
        <v>507</v>
      </c>
      <c r="S508" s="6" t="s">
        <v>28</v>
      </c>
    </row>
    <row r="509" spans="18:19">
      <c r="R509" s="6" t="s">
        <v>508</v>
      </c>
      <c r="S509" s="6" t="s">
        <v>28</v>
      </c>
    </row>
    <row r="510" spans="18:19">
      <c r="R510" s="6" t="s">
        <v>509</v>
      </c>
      <c r="S510" s="6" t="s">
        <v>28</v>
      </c>
    </row>
    <row r="511" spans="18:19">
      <c r="R511" s="6" t="s">
        <v>510</v>
      </c>
      <c r="S511" s="6" t="s">
        <v>28</v>
      </c>
    </row>
    <row r="512" spans="18:19">
      <c r="R512" s="6" t="s">
        <v>511</v>
      </c>
      <c r="S512" s="6" t="s">
        <v>28</v>
      </c>
    </row>
    <row r="513" spans="18:19">
      <c r="R513" s="6" t="s">
        <v>512</v>
      </c>
      <c r="S513" s="6" t="s">
        <v>28</v>
      </c>
    </row>
    <row r="514" spans="18:19">
      <c r="R514" s="6" t="s">
        <v>513</v>
      </c>
      <c r="S514" s="6" t="s">
        <v>28</v>
      </c>
    </row>
    <row r="515" spans="18:19">
      <c r="R515" s="6" t="s">
        <v>514</v>
      </c>
      <c r="S515" s="6" t="s">
        <v>28</v>
      </c>
    </row>
    <row r="516" spans="18:19">
      <c r="R516" s="6" t="s">
        <v>515</v>
      </c>
      <c r="S516" s="6" t="s">
        <v>28</v>
      </c>
    </row>
    <row r="517" spans="18:19">
      <c r="R517" s="6" t="s">
        <v>516</v>
      </c>
      <c r="S517" s="6" t="s">
        <v>28</v>
      </c>
    </row>
    <row r="518" spans="18:19">
      <c r="R518" s="6" t="s">
        <v>517</v>
      </c>
      <c r="S518" s="6" t="s">
        <v>28</v>
      </c>
    </row>
    <row r="519" spans="18:19">
      <c r="R519" s="6" t="s">
        <v>518</v>
      </c>
      <c r="S519" s="6" t="s">
        <v>28</v>
      </c>
    </row>
    <row r="520" spans="18:19">
      <c r="R520" s="6" t="s">
        <v>519</v>
      </c>
      <c r="S520" s="6" t="s">
        <v>28</v>
      </c>
    </row>
    <row r="521" spans="18:19">
      <c r="R521" s="6" t="s">
        <v>520</v>
      </c>
      <c r="S521" s="6" t="s">
        <v>28</v>
      </c>
    </row>
    <row r="522" spans="18:19">
      <c r="R522" s="6" t="s">
        <v>521</v>
      </c>
      <c r="S522" s="6" t="s">
        <v>28</v>
      </c>
    </row>
    <row r="523" spans="18:19">
      <c r="R523" s="6" t="s">
        <v>522</v>
      </c>
      <c r="S523" s="6" t="s">
        <v>28</v>
      </c>
    </row>
    <row r="524" spans="18:19">
      <c r="R524" s="6" t="s">
        <v>523</v>
      </c>
      <c r="S524" s="6" t="s">
        <v>28</v>
      </c>
    </row>
    <row r="525" spans="18:19">
      <c r="R525" s="6" t="s">
        <v>524</v>
      </c>
      <c r="S525" s="6" t="s">
        <v>28</v>
      </c>
    </row>
    <row r="526" spans="18:19">
      <c r="R526" s="6" t="s">
        <v>525</v>
      </c>
      <c r="S526" s="6" t="s">
        <v>28</v>
      </c>
    </row>
    <row r="527" spans="18:19">
      <c r="R527" s="6" t="s">
        <v>526</v>
      </c>
      <c r="S527" s="6" t="s">
        <v>28</v>
      </c>
    </row>
    <row r="528" spans="18:19">
      <c r="R528" s="6" t="s">
        <v>527</v>
      </c>
      <c r="S528" s="6" t="s">
        <v>28</v>
      </c>
    </row>
    <row r="529" spans="18:19">
      <c r="R529" s="6" t="s">
        <v>528</v>
      </c>
      <c r="S529" s="6" t="s">
        <v>28</v>
      </c>
    </row>
    <row r="530" spans="18:19">
      <c r="R530" s="6" t="s">
        <v>529</v>
      </c>
      <c r="S530" s="6" t="s">
        <v>28</v>
      </c>
    </row>
    <row r="531" spans="18:19">
      <c r="R531" s="6" t="s">
        <v>530</v>
      </c>
      <c r="S531" s="6" t="s">
        <v>28</v>
      </c>
    </row>
    <row r="532" spans="18:19">
      <c r="R532" s="6" t="s">
        <v>531</v>
      </c>
      <c r="S532" s="6" t="s">
        <v>28</v>
      </c>
    </row>
    <row r="533" spans="18:19">
      <c r="R533" s="6" t="s">
        <v>532</v>
      </c>
      <c r="S533" s="6" t="s">
        <v>28</v>
      </c>
    </row>
    <row r="534" spans="18:19">
      <c r="R534" s="6" t="s">
        <v>533</v>
      </c>
      <c r="S534" s="6" t="s">
        <v>28</v>
      </c>
    </row>
    <row r="535" spans="18:19">
      <c r="R535" s="6" t="s">
        <v>534</v>
      </c>
      <c r="S535" s="6" t="s">
        <v>28</v>
      </c>
    </row>
    <row r="536" spans="18:19">
      <c r="R536" s="6" t="s">
        <v>535</v>
      </c>
      <c r="S536" s="6" t="s">
        <v>28</v>
      </c>
    </row>
    <row r="537" spans="18:19">
      <c r="R537" s="6" t="s">
        <v>536</v>
      </c>
      <c r="S537" s="6" t="s">
        <v>28</v>
      </c>
    </row>
    <row r="538" spans="18:19">
      <c r="R538" s="6" t="s">
        <v>537</v>
      </c>
      <c r="S538" s="6" t="s">
        <v>28</v>
      </c>
    </row>
    <row r="539" spans="18:19">
      <c r="R539" s="6" t="s">
        <v>538</v>
      </c>
      <c r="S539" s="6" t="s">
        <v>28</v>
      </c>
    </row>
    <row r="540" spans="18:19">
      <c r="R540" s="6" t="s">
        <v>539</v>
      </c>
      <c r="S540" s="6" t="s">
        <v>28</v>
      </c>
    </row>
    <row r="541" spans="18:19">
      <c r="R541" s="6" t="s">
        <v>540</v>
      </c>
      <c r="S541" s="6" t="s">
        <v>28</v>
      </c>
    </row>
    <row r="542" spans="18:19">
      <c r="R542" s="6" t="s">
        <v>541</v>
      </c>
      <c r="S542" s="6" t="s">
        <v>28</v>
      </c>
    </row>
    <row r="543" spans="18:19">
      <c r="R543" s="6" t="s">
        <v>542</v>
      </c>
      <c r="S543" s="6" t="s">
        <v>28</v>
      </c>
    </row>
    <row r="544" spans="18:19">
      <c r="R544" s="6" t="s">
        <v>543</v>
      </c>
      <c r="S544" s="6" t="s">
        <v>28</v>
      </c>
    </row>
    <row r="545" spans="18:19">
      <c r="R545" s="6" t="s">
        <v>544</v>
      </c>
      <c r="S545" s="6" t="s">
        <v>28</v>
      </c>
    </row>
    <row r="546" spans="18:19">
      <c r="R546" s="6" t="s">
        <v>545</v>
      </c>
      <c r="S546" s="6" t="s">
        <v>28</v>
      </c>
    </row>
    <row r="547" spans="18:19">
      <c r="R547" s="6" t="s">
        <v>546</v>
      </c>
      <c r="S547" s="6" t="s">
        <v>28</v>
      </c>
    </row>
    <row r="548" spans="18:19">
      <c r="R548" s="6" t="s">
        <v>547</v>
      </c>
      <c r="S548" s="6" t="s">
        <v>28</v>
      </c>
    </row>
    <row r="549" spans="18:19">
      <c r="R549" s="6" t="s">
        <v>548</v>
      </c>
      <c r="S549" s="6" t="s">
        <v>28</v>
      </c>
    </row>
    <row r="550" spans="18:19">
      <c r="R550" s="6" t="s">
        <v>549</v>
      </c>
      <c r="S550" s="6" t="s">
        <v>28</v>
      </c>
    </row>
    <row r="551" spans="18:19">
      <c r="R551" s="6" t="s">
        <v>550</v>
      </c>
      <c r="S551" s="6" t="s">
        <v>28</v>
      </c>
    </row>
    <row r="552" spans="18:19">
      <c r="R552" s="6" t="s">
        <v>551</v>
      </c>
      <c r="S552" s="6" t="s">
        <v>28</v>
      </c>
    </row>
    <row r="553" spans="18:19">
      <c r="R553" s="6" t="s">
        <v>552</v>
      </c>
      <c r="S553" s="6" t="s">
        <v>28</v>
      </c>
    </row>
    <row r="554" spans="18:19">
      <c r="R554" s="6" t="s">
        <v>553</v>
      </c>
      <c r="S554" s="6" t="s">
        <v>28</v>
      </c>
    </row>
    <row r="555" spans="18:19">
      <c r="R555" s="6" t="s">
        <v>554</v>
      </c>
      <c r="S555" s="6" t="s">
        <v>28</v>
      </c>
    </row>
    <row r="556" spans="18:19">
      <c r="R556" s="6" t="s">
        <v>555</v>
      </c>
      <c r="S556" s="6" t="s">
        <v>28</v>
      </c>
    </row>
    <row r="557" spans="18:19">
      <c r="R557" s="6" t="s">
        <v>556</v>
      </c>
      <c r="S557" s="6" t="s">
        <v>28</v>
      </c>
    </row>
    <row r="558" spans="18:19">
      <c r="R558" s="6" t="s">
        <v>557</v>
      </c>
      <c r="S558" s="6" t="s">
        <v>28</v>
      </c>
    </row>
    <row r="559" spans="18:19">
      <c r="R559" s="6" t="s">
        <v>558</v>
      </c>
      <c r="S559" s="6" t="s">
        <v>28</v>
      </c>
    </row>
    <row r="560" spans="18:19">
      <c r="R560" s="6" t="s">
        <v>559</v>
      </c>
      <c r="S560" s="6" t="s">
        <v>28</v>
      </c>
    </row>
    <row r="561" spans="18:19">
      <c r="R561" s="6" t="s">
        <v>560</v>
      </c>
      <c r="S561" s="6" t="s">
        <v>28</v>
      </c>
    </row>
    <row r="562" spans="18:19">
      <c r="R562" s="6" t="s">
        <v>560</v>
      </c>
      <c r="S562" s="6" t="s">
        <v>28</v>
      </c>
    </row>
    <row r="563" spans="18:19">
      <c r="R563" s="6" t="s">
        <v>561</v>
      </c>
      <c r="S563" s="6" t="s">
        <v>28</v>
      </c>
    </row>
    <row r="564" spans="18:19">
      <c r="R564" s="6" t="s">
        <v>562</v>
      </c>
      <c r="S564" s="6" t="s">
        <v>28</v>
      </c>
    </row>
    <row r="565" spans="18:19">
      <c r="R565" s="6" t="s">
        <v>563</v>
      </c>
      <c r="S565" s="6" t="s">
        <v>28</v>
      </c>
    </row>
    <row r="566" spans="18:19">
      <c r="R566" s="6" t="s">
        <v>564</v>
      </c>
      <c r="S566" s="6" t="s">
        <v>28</v>
      </c>
    </row>
    <row r="567" spans="18:19">
      <c r="R567" s="6" t="s">
        <v>565</v>
      </c>
      <c r="S567" s="6" t="s">
        <v>28</v>
      </c>
    </row>
    <row r="568" spans="18:19">
      <c r="R568" s="6" t="s">
        <v>566</v>
      </c>
      <c r="S568" s="6" t="s">
        <v>28</v>
      </c>
    </row>
    <row r="569" spans="18:19">
      <c r="R569" s="6" t="s">
        <v>567</v>
      </c>
      <c r="S569" s="6" t="s">
        <v>28</v>
      </c>
    </row>
    <row r="570" spans="18:19">
      <c r="R570" s="6" t="s">
        <v>568</v>
      </c>
      <c r="S570" s="6" t="s">
        <v>28</v>
      </c>
    </row>
    <row r="571" spans="18:19">
      <c r="R571" s="6" t="s">
        <v>569</v>
      </c>
      <c r="S571" s="6" t="s">
        <v>28</v>
      </c>
    </row>
    <row r="572" spans="18:19">
      <c r="R572" s="6" t="s">
        <v>570</v>
      </c>
      <c r="S572" s="6" t="s">
        <v>28</v>
      </c>
    </row>
    <row r="573" spans="18:19">
      <c r="R573" s="6" t="s">
        <v>571</v>
      </c>
      <c r="S573" s="6" t="s">
        <v>28</v>
      </c>
    </row>
    <row r="574" spans="18:19">
      <c r="R574" s="6" t="s">
        <v>572</v>
      </c>
      <c r="S574" s="6" t="s">
        <v>28</v>
      </c>
    </row>
    <row r="575" spans="18:19">
      <c r="R575" s="6" t="s">
        <v>573</v>
      </c>
      <c r="S575" s="6" t="s">
        <v>28</v>
      </c>
    </row>
    <row r="576" spans="18:19">
      <c r="R576" s="6" t="s">
        <v>574</v>
      </c>
      <c r="S576" s="6" t="s">
        <v>28</v>
      </c>
    </row>
    <row r="577" spans="18:19">
      <c r="R577" s="6" t="s">
        <v>575</v>
      </c>
      <c r="S577" s="6" t="s">
        <v>28</v>
      </c>
    </row>
    <row r="578" spans="18:19">
      <c r="R578" s="6" t="s">
        <v>576</v>
      </c>
      <c r="S578" s="6" t="s">
        <v>28</v>
      </c>
    </row>
    <row r="579" spans="18:19">
      <c r="R579" s="6" t="s">
        <v>577</v>
      </c>
      <c r="S579" s="6" t="s">
        <v>28</v>
      </c>
    </row>
    <row r="580" spans="18:19">
      <c r="R580" s="6" t="s">
        <v>578</v>
      </c>
      <c r="S580" s="6" t="s">
        <v>28</v>
      </c>
    </row>
    <row r="581" spans="18:19">
      <c r="R581" s="6" t="s">
        <v>579</v>
      </c>
      <c r="S581" s="6" t="s">
        <v>28</v>
      </c>
    </row>
    <row r="582" spans="18:19">
      <c r="R582" s="6" t="s">
        <v>580</v>
      </c>
      <c r="S582" s="6" t="s">
        <v>28</v>
      </c>
    </row>
    <row r="583" spans="18:19">
      <c r="R583" s="6" t="s">
        <v>581</v>
      </c>
      <c r="S583" s="6" t="s">
        <v>28</v>
      </c>
    </row>
    <row r="584" spans="18:19">
      <c r="R584" s="6" t="s">
        <v>582</v>
      </c>
      <c r="S584" s="6" t="s">
        <v>28</v>
      </c>
    </row>
    <row r="585" spans="18:19">
      <c r="R585" s="6" t="s">
        <v>583</v>
      </c>
      <c r="S585" s="6" t="s">
        <v>28</v>
      </c>
    </row>
    <row r="586" spans="18:19">
      <c r="R586" s="6" t="s">
        <v>584</v>
      </c>
      <c r="S586" s="6" t="s">
        <v>28</v>
      </c>
    </row>
    <row r="587" spans="18:19">
      <c r="R587" s="6" t="s">
        <v>585</v>
      </c>
      <c r="S587" s="6" t="s">
        <v>28</v>
      </c>
    </row>
    <row r="588" spans="18:19">
      <c r="R588" s="6" t="s">
        <v>586</v>
      </c>
      <c r="S588" s="6" t="s">
        <v>28</v>
      </c>
    </row>
    <row r="589" spans="18:19">
      <c r="R589" s="6" t="s">
        <v>587</v>
      </c>
      <c r="S589" s="6" t="s">
        <v>28</v>
      </c>
    </row>
    <row r="590" spans="18:19">
      <c r="R590" s="6" t="s">
        <v>588</v>
      </c>
      <c r="S590" s="6" t="s">
        <v>28</v>
      </c>
    </row>
    <row r="591" spans="18:19">
      <c r="R591" s="6" t="s">
        <v>589</v>
      </c>
      <c r="S591" s="6" t="s">
        <v>28</v>
      </c>
    </row>
    <row r="592" spans="18:19">
      <c r="R592" s="6" t="s">
        <v>590</v>
      </c>
      <c r="S592" s="6" t="s">
        <v>28</v>
      </c>
    </row>
    <row r="593" spans="18:19">
      <c r="R593" s="6" t="s">
        <v>591</v>
      </c>
      <c r="S593" s="6" t="s">
        <v>28</v>
      </c>
    </row>
    <row r="594" spans="18:19">
      <c r="R594" s="6" t="s">
        <v>592</v>
      </c>
      <c r="S594" s="6" t="s">
        <v>28</v>
      </c>
    </row>
    <row r="595" spans="18:19">
      <c r="R595" s="6" t="s">
        <v>593</v>
      </c>
      <c r="S595" s="6" t="s">
        <v>28</v>
      </c>
    </row>
    <row r="596" spans="18:19">
      <c r="R596" s="6" t="s">
        <v>594</v>
      </c>
      <c r="S596" s="6" t="s">
        <v>28</v>
      </c>
    </row>
    <row r="597" spans="18:19">
      <c r="R597" s="6" t="s">
        <v>595</v>
      </c>
      <c r="S597" s="6" t="s">
        <v>28</v>
      </c>
    </row>
    <row r="598" spans="18:19">
      <c r="R598" s="6" t="s">
        <v>596</v>
      </c>
      <c r="S598" s="6" t="s">
        <v>28</v>
      </c>
    </row>
    <row r="599" spans="18:19">
      <c r="R599" s="6" t="s">
        <v>597</v>
      </c>
      <c r="S599" s="6" t="s">
        <v>28</v>
      </c>
    </row>
    <row r="600" spans="18:19">
      <c r="R600" s="6" t="s">
        <v>598</v>
      </c>
      <c r="S600" s="6" t="s">
        <v>28</v>
      </c>
    </row>
    <row r="601" spans="18:19">
      <c r="R601" s="6" t="s">
        <v>599</v>
      </c>
      <c r="S601" s="6" t="s">
        <v>28</v>
      </c>
    </row>
    <row r="602" spans="18:19">
      <c r="R602" s="6" t="s">
        <v>600</v>
      </c>
      <c r="S602" s="6" t="s">
        <v>28</v>
      </c>
    </row>
    <row r="603" spans="18:19">
      <c r="R603" s="6" t="s">
        <v>601</v>
      </c>
      <c r="S603" s="6" t="s">
        <v>28</v>
      </c>
    </row>
    <row r="604" spans="18:19">
      <c r="R604" s="6" t="s">
        <v>602</v>
      </c>
      <c r="S604" s="6" t="s">
        <v>28</v>
      </c>
    </row>
    <row r="605" spans="18:19">
      <c r="R605" s="6" t="s">
        <v>603</v>
      </c>
      <c r="S605" s="6" t="s">
        <v>28</v>
      </c>
    </row>
    <row r="606" spans="18:19">
      <c r="R606" s="6" t="s">
        <v>604</v>
      </c>
      <c r="S606" s="6" t="s">
        <v>28</v>
      </c>
    </row>
    <row r="607" spans="18:19">
      <c r="R607" s="6" t="s">
        <v>605</v>
      </c>
      <c r="S607" s="6" t="s">
        <v>28</v>
      </c>
    </row>
    <row r="608" spans="18:19">
      <c r="R608" s="6" t="s">
        <v>606</v>
      </c>
      <c r="S608" s="6" t="s">
        <v>28</v>
      </c>
    </row>
    <row r="609" spans="18:19">
      <c r="R609" s="6" t="s">
        <v>607</v>
      </c>
      <c r="S609" s="6" t="s">
        <v>28</v>
      </c>
    </row>
    <row r="610" spans="18:19">
      <c r="R610" s="6" t="s">
        <v>608</v>
      </c>
      <c r="S610" s="6" t="s">
        <v>28</v>
      </c>
    </row>
    <row r="611" spans="18:19">
      <c r="R611" s="6" t="s">
        <v>609</v>
      </c>
      <c r="S611" s="6" t="s">
        <v>28</v>
      </c>
    </row>
    <row r="612" spans="18:19">
      <c r="R612" s="6" t="s">
        <v>609</v>
      </c>
      <c r="S612" s="6" t="s">
        <v>28</v>
      </c>
    </row>
    <row r="613" spans="18:19">
      <c r="R613" s="6" t="s">
        <v>610</v>
      </c>
      <c r="S613" s="6" t="s">
        <v>28</v>
      </c>
    </row>
    <row r="614" spans="18:19">
      <c r="R614" s="6" t="s">
        <v>611</v>
      </c>
      <c r="S614" s="6" t="s">
        <v>28</v>
      </c>
    </row>
    <row r="615" spans="18:19">
      <c r="R615" s="6" t="s">
        <v>612</v>
      </c>
      <c r="S615" s="6" t="s">
        <v>28</v>
      </c>
    </row>
    <row r="616" spans="18:19">
      <c r="R616" s="6" t="s">
        <v>613</v>
      </c>
      <c r="S616" s="6" t="s">
        <v>28</v>
      </c>
    </row>
    <row r="617" spans="18:19">
      <c r="R617" s="6" t="s">
        <v>614</v>
      </c>
      <c r="S617" s="6" t="s">
        <v>28</v>
      </c>
    </row>
    <row r="618" spans="18:19">
      <c r="R618" s="6" t="s">
        <v>615</v>
      </c>
      <c r="S618" s="6" t="s">
        <v>28</v>
      </c>
    </row>
    <row r="619" spans="18:19">
      <c r="R619" s="6" t="s">
        <v>616</v>
      </c>
      <c r="S619" s="6" t="s">
        <v>28</v>
      </c>
    </row>
    <row r="620" spans="18:19">
      <c r="R620" s="6" t="s">
        <v>617</v>
      </c>
      <c r="S620" s="6" t="s">
        <v>28</v>
      </c>
    </row>
    <row r="621" spans="18:19">
      <c r="R621" s="6" t="s">
        <v>618</v>
      </c>
      <c r="S621" s="6" t="s">
        <v>28</v>
      </c>
    </row>
    <row r="622" spans="18:19">
      <c r="R622" s="6" t="s">
        <v>619</v>
      </c>
      <c r="S622" s="6" t="s">
        <v>28</v>
      </c>
    </row>
    <row r="623" spans="18:19">
      <c r="R623" s="6" t="s">
        <v>620</v>
      </c>
      <c r="S623" s="6" t="s">
        <v>28</v>
      </c>
    </row>
    <row r="624" spans="18:19">
      <c r="R624" s="6" t="s">
        <v>621</v>
      </c>
      <c r="S624" s="6" t="s">
        <v>28</v>
      </c>
    </row>
    <row r="625" spans="18:19">
      <c r="R625" s="6" t="s">
        <v>622</v>
      </c>
      <c r="S625" s="6" t="s">
        <v>28</v>
      </c>
    </row>
    <row r="626" spans="18:19">
      <c r="R626" s="6" t="s">
        <v>623</v>
      </c>
      <c r="S626" s="6" t="s">
        <v>28</v>
      </c>
    </row>
    <row r="627" spans="18:19">
      <c r="R627" s="6" t="s">
        <v>624</v>
      </c>
      <c r="S627" s="6" t="s">
        <v>28</v>
      </c>
    </row>
    <row r="628" spans="18:19">
      <c r="R628" s="6" t="s">
        <v>625</v>
      </c>
      <c r="S628" s="6" t="s">
        <v>28</v>
      </c>
    </row>
    <row r="629" spans="18:19">
      <c r="R629" s="6" t="s">
        <v>626</v>
      </c>
      <c r="S629" s="6" t="s">
        <v>28</v>
      </c>
    </row>
    <row r="630" spans="18:19">
      <c r="R630" s="6" t="s">
        <v>627</v>
      </c>
      <c r="S630" s="6" t="s">
        <v>28</v>
      </c>
    </row>
    <row r="631" spans="18:19">
      <c r="R631" s="6" t="s">
        <v>628</v>
      </c>
      <c r="S631" s="6" t="s">
        <v>28</v>
      </c>
    </row>
    <row r="632" spans="18:19">
      <c r="R632" s="6" t="s">
        <v>629</v>
      </c>
      <c r="S632" s="6" t="s">
        <v>28</v>
      </c>
    </row>
    <row r="633" spans="18:19">
      <c r="R633" s="6" t="s">
        <v>630</v>
      </c>
      <c r="S633" s="6" t="s">
        <v>28</v>
      </c>
    </row>
    <row r="634" spans="18:19">
      <c r="R634" s="6" t="s">
        <v>631</v>
      </c>
      <c r="S634" s="6" t="s">
        <v>28</v>
      </c>
    </row>
    <row r="635" spans="18:19">
      <c r="R635" s="6" t="s">
        <v>632</v>
      </c>
      <c r="S635" s="6" t="s">
        <v>28</v>
      </c>
    </row>
    <row r="636" spans="18:19">
      <c r="R636" s="6" t="s">
        <v>633</v>
      </c>
      <c r="S636" s="6" t="s">
        <v>28</v>
      </c>
    </row>
    <row r="637" spans="18:19">
      <c r="R637" s="6" t="s">
        <v>634</v>
      </c>
      <c r="S637" s="6" t="s">
        <v>28</v>
      </c>
    </row>
    <row r="638" spans="18:19">
      <c r="R638" s="6" t="s">
        <v>635</v>
      </c>
      <c r="S638" s="6" t="s">
        <v>28</v>
      </c>
    </row>
    <row r="639" spans="18:19">
      <c r="R639" s="6" t="s">
        <v>636</v>
      </c>
      <c r="S639" s="6" t="s">
        <v>28</v>
      </c>
    </row>
    <row r="640" spans="18:19">
      <c r="R640" s="6" t="s">
        <v>637</v>
      </c>
      <c r="S640" s="6" t="s">
        <v>28</v>
      </c>
    </row>
    <row r="641" spans="18:19">
      <c r="R641" s="6" t="s">
        <v>638</v>
      </c>
      <c r="S641" s="6" t="s">
        <v>28</v>
      </c>
    </row>
    <row r="642" spans="18:19">
      <c r="R642" s="6" t="s">
        <v>639</v>
      </c>
      <c r="S642" s="6" t="s">
        <v>28</v>
      </c>
    </row>
    <row r="643" spans="18:19">
      <c r="R643" s="6" t="s">
        <v>640</v>
      </c>
      <c r="S643" s="6" t="s">
        <v>28</v>
      </c>
    </row>
    <row r="644" spans="18:19">
      <c r="R644" s="6" t="s">
        <v>641</v>
      </c>
      <c r="S644" s="6" t="s">
        <v>28</v>
      </c>
    </row>
    <row r="645" spans="18:19">
      <c r="R645" s="6" t="s">
        <v>642</v>
      </c>
      <c r="S645" s="6" t="s">
        <v>28</v>
      </c>
    </row>
    <row r="646" spans="18:19">
      <c r="R646" s="6" t="s">
        <v>643</v>
      </c>
      <c r="S646" s="6" t="s">
        <v>28</v>
      </c>
    </row>
    <row r="647" spans="18:19">
      <c r="R647" s="6" t="s">
        <v>644</v>
      </c>
      <c r="S647" s="6" t="s">
        <v>28</v>
      </c>
    </row>
    <row r="648" spans="18:19">
      <c r="R648" s="6" t="s">
        <v>645</v>
      </c>
      <c r="S648" s="6" t="s">
        <v>28</v>
      </c>
    </row>
    <row r="649" spans="18:19">
      <c r="R649" s="6" t="s">
        <v>646</v>
      </c>
      <c r="S649" s="6" t="s">
        <v>28</v>
      </c>
    </row>
    <row r="650" spans="18:19">
      <c r="R650" s="6" t="s">
        <v>647</v>
      </c>
      <c r="S650" s="6" t="s">
        <v>28</v>
      </c>
    </row>
    <row r="651" spans="18:19">
      <c r="R651" s="6" t="s">
        <v>648</v>
      </c>
      <c r="S651" s="6" t="s">
        <v>28</v>
      </c>
    </row>
    <row r="652" spans="18:19">
      <c r="R652" s="6" t="s">
        <v>649</v>
      </c>
      <c r="S652" s="6" t="s">
        <v>28</v>
      </c>
    </row>
    <row r="653" spans="18:19">
      <c r="R653" s="6" t="s">
        <v>650</v>
      </c>
      <c r="S653" s="6" t="s">
        <v>28</v>
      </c>
    </row>
    <row r="654" spans="18:19">
      <c r="R654" s="6" t="s">
        <v>651</v>
      </c>
      <c r="S654" s="6" t="s">
        <v>28</v>
      </c>
    </row>
    <row r="655" spans="18:19">
      <c r="R655" s="6" t="s">
        <v>652</v>
      </c>
      <c r="S655" s="6" t="s">
        <v>28</v>
      </c>
    </row>
    <row r="656" spans="18:19">
      <c r="R656" s="6" t="s">
        <v>653</v>
      </c>
      <c r="S656" s="6" t="s">
        <v>28</v>
      </c>
    </row>
    <row r="657" spans="18:19">
      <c r="R657" s="6" t="s">
        <v>654</v>
      </c>
      <c r="S657" s="6" t="s">
        <v>28</v>
      </c>
    </row>
    <row r="658" spans="18:19">
      <c r="R658" s="6" t="s">
        <v>655</v>
      </c>
      <c r="S658" s="6" t="s">
        <v>28</v>
      </c>
    </row>
    <row r="659" spans="18:19">
      <c r="R659" s="6" t="s">
        <v>656</v>
      </c>
      <c r="S659" s="6" t="s">
        <v>28</v>
      </c>
    </row>
    <row r="660" spans="18:19">
      <c r="R660" s="6" t="s">
        <v>657</v>
      </c>
      <c r="S660" s="6" t="s">
        <v>28</v>
      </c>
    </row>
    <row r="661" spans="18:19">
      <c r="R661" s="6" t="s">
        <v>658</v>
      </c>
      <c r="S661" s="6" t="s">
        <v>28</v>
      </c>
    </row>
    <row r="662" spans="18:19">
      <c r="R662" s="6" t="s">
        <v>659</v>
      </c>
      <c r="S662" s="6" t="s">
        <v>28</v>
      </c>
    </row>
    <row r="663" spans="18:19">
      <c r="R663" s="6" t="s">
        <v>660</v>
      </c>
      <c r="S663" s="6" t="s">
        <v>28</v>
      </c>
    </row>
    <row r="664" spans="18:19">
      <c r="R664" s="6" t="s">
        <v>661</v>
      </c>
      <c r="S664" s="6" t="s">
        <v>28</v>
      </c>
    </row>
    <row r="665" spans="18:19">
      <c r="R665" s="6" t="s">
        <v>662</v>
      </c>
      <c r="S665" s="6" t="s">
        <v>28</v>
      </c>
    </row>
    <row r="666" spans="18:19">
      <c r="R666" s="6" t="s">
        <v>663</v>
      </c>
      <c r="S666" s="6" t="s">
        <v>28</v>
      </c>
    </row>
    <row r="667" spans="18:19">
      <c r="R667" s="6" t="s">
        <v>664</v>
      </c>
      <c r="S667" s="6" t="s">
        <v>28</v>
      </c>
    </row>
    <row r="668" spans="18:19">
      <c r="R668" s="6" t="s">
        <v>665</v>
      </c>
      <c r="S668" s="6" t="s">
        <v>28</v>
      </c>
    </row>
    <row r="669" spans="18:19">
      <c r="R669" s="6" t="s">
        <v>666</v>
      </c>
      <c r="S669" s="6" t="s">
        <v>28</v>
      </c>
    </row>
    <row r="670" spans="18:19">
      <c r="R670" s="6" t="s">
        <v>667</v>
      </c>
      <c r="S670" s="6" t="s">
        <v>28</v>
      </c>
    </row>
    <row r="671" spans="18:19">
      <c r="R671" s="6" t="s">
        <v>668</v>
      </c>
      <c r="S671" s="6" t="s">
        <v>28</v>
      </c>
    </row>
    <row r="672" spans="18:19">
      <c r="R672" s="6" t="s">
        <v>669</v>
      </c>
      <c r="S672" s="6" t="s">
        <v>28</v>
      </c>
    </row>
    <row r="673" spans="18:19">
      <c r="R673" s="6" t="s">
        <v>670</v>
      </c>
      <c r="S673" s="6" t="s">
        <v>28</v>
      </c>
    </row>
    <row r="674" spans="18:19">
      <c r="R674" s="6" t="s">
        <v>671</v>
      </c>
      <c r="S674" s="6" t="s">
        <v>28</v>
      </c>
    </row>
    <row r="675" spans="18:19">
      <c r="R675" s="6" t="s">
        <v>672</v>
      </c>
      <c r="S675" s="6" t="s">
        <v>28</v>
      </c>
    </row>
    <row r="676" spans="18:19">
      <c r="R676" s="6" t="s">
        <v>673</v>
      </c>
      <c r="S676" s="6" t="s">
        <v>28</v>
      </c>
    </row>
    <row r="677" spans="18:19">
      <c r="R677" s="6" t="s">
        <v>674</v>
      </c>
      <c r="S677" s="6" t="s">
        <v>28</v>
      </c>
    </row>
    <row r="678" spans="18:19">
      <c r="R678" s="6" t="s">
        <v>675</v>
      </c>
      <c r="S678" s="6" t="s">
        <v>28</v>
      </c>
    </row>
    <row r="679" spans="18:19">
      <c r="R679" s="6" t="s">
        <v>676</v>
      </c>
      <c r="S679" s="6" t="s">
        <v>28</v>
      </c>
    </row>
    <row r="680" spans="18:19">
      <c r="R680" s="6" t="s">
        <v>677</v>
      </c>
      <c r="S680" s="6" t="s">
        <v>28</v>
      </c>
    </row>
    <row r="681" spans="18:19">
      <c r="R681" s="6" t="s">
        <v>678</v>
      </c>
      <c r="S681" s="6" t="s">
        <v>28</v>
      </c>
    </row>
    <row r="682" spans="18:19">
      <c r="R682" s="6" t="s">
        <v>679</v>
      </c>
      <c r="S682" s="6" t="s">
        <v>28</v>
      </c>
    </row>
    <row r="683" spans="18:19">
      <c r="R683" s="6" t="s">
        <v>680</v>
      </c>
      <c r="S683" s="6" t="s">
        <v>28</v>
      </c>
    </row>
    <row r="684" spans="18:19">
      <c r="R684" s="6" t="s">
        <v>681</v>
      </c>
      <c r="S684" s="6" t="s">
        <v>28</v>
      </c>
    </row>
    <row r="685" spans="18:19">
      <c r="R685" s="6" t="s">
        <v>682</v>
      </c>
      <c r="S685" s="6" t="s">
        <v>28</v>
      </c>
    </row>
    <row r="686" spans="18:19">
      <c r="R686" s="6" t="s">
        <v>683</v>
      </c>
      <c r="S686" s="6" t="s">
        <v>28</v>
      </c>
    </row>
    <row r="687" spans="18:19">
      <c r="R687" s="6" t="s">
        <v>684</v>
      </c>
      <c r="S687" s="6" t="s">
        <v>28</v>
      </c>
    </row>
    <row r="688" spans="18:19">
      <c r="R688" s="6" t="s">
        <v>685</v>
      </c>
      <c r="S688" s="6" t="s">
        <v>28</v>
      </c>
    </row>
    <row r="689" spans="18:19">
      <c r="R689" s="6" t="s">
        <v>686</v>
      </c>
      <c r="S689" s="6" t="s">
        <v>28</v>
      </c>
    </row>
    <row r="690" spans="18:19">
      <c r="R690" s="6" t="s">
        <v>687</v>
      </c>
      <c r="S690" s="6" t="s">
        <v>28</v>
      </c>
    </row>
    <row r="691" spans="18:19">
      <c r="R691" s="6" t="s">
        <v>688</v>
      </c>
      <c r="S691" s="6" t="s">
        <v>28</v>
      </c>
    </row>
    <row r="692" spans="18:19">
      <c r="R692" s="6" t="s">
        <v>688</v>
      </c>
      <c r="S692" s="6" t="s">
        <v>28</v>
      </c>
    </row>
    <row r="693" spans="18:19">
      <c r="R693" s="6" t="s">
        <v>689</v>
      </c>
      <c r="S693" s="6" t="s">
        <v>28</v>
      </c>
    </row>
    <row r="694" spans="18:19">
      <c r="R694" s="6" t="s">
        <v>690</v>
      </c>
      <c r="S694" s="6" t="s">
        <v>28</v>
      </c>
    </row>
    <row r="695" spans="18:19">
      <c r="R695" s="6" t="s">
        <v>691</v>
      </c>
      <c r="S695" s="6" t="s">
        <v>28</v>
      </c>
    </row>
    <row r="696" spans="18:19">
      <c r="R696" s="6" t="s">
        <v>692</v>
      </c>
      <c r="S696" s="6" t="s">
        <v>28</v>
      </c>
    </row>
    <row r="697" spans="18:19">
      <c r="R697" s="6" t="s">
        <v>693</v>
      </c>
      <c r="S697" s="6" t="s">
        <v>28</v>
      </c>
    </row>
    <row r="698" spans="18:19">
      <c r="R698" s="6" t="s">
        <v>694</v>
      </c>
      <c r="S698" s="6" t="s">
        <v>28</v>
      </c>
    </row>
    <row r="699" spans="18:19">
      <c r="R699" s="6" t="s">
        <v>695</v>
      </c>
      <c r="S699" s="6" t="s">
        <v>28</v>
      </c>
    </row>
    <row r="700" spans="18:19">
      <c r="R700" s="6" t="s">
        <v>696</v>
      </c>
      <c r="S700" s="6" t="s">
        <v>28</v>
      </c>
    </row>
    <row r="701" spans="18:19">
      <c r="R701" s="6" t="s">
        <v>697</v>
      </c>
      <c r="S701" s="6" t="s">
        <v>28</v>
      </c>
    </row>
    <row r="702" spans="18:19">
      <c r="R702" s="6" t="s">
        <v>698</v>
      </c>
      <c r="S702" s="6" t="s">
        <v>28</v>
      </c>
    </row>
    <row r="703" spans="18:19">
      <c r="R703" s="6" t="s">
        <v>699</v>
      </c>
      <c r="S703" s="6" t="s">
        <v>28</v>
      </c>
    </row>
    <row r="704" spans="18:19">
      <c r="R704" s="6" t="s">
        <v>700</v>
      </c>
      <c r="S704" s="6" t="s">
        <v>28</v>
      </c>
    </row>
    <row r="705" spans="18:19">
      <c r="R705" s="6" t="s">
        <v>701</v>
      </c>
      <c r="S705" s="6" t="s">
        <v>28</v>
      </c>
    </row>
    <row r="706" spans="18:19">
      <c r="R706" s="6" t="s">
        <v>702</v>
      </c>
      <c r="S706" s="6" t="s">
        <v>28</v>
      </c>
    </row>
    <row r="707" spans="18:19">
      <c r="R707" s="6" t="s">
        <v>703</v>
      </c>
      <c r="S707" s="6" t="s">
        <v>28</v>
      </c>
    </row>
    <row r="708" spans="18:19">
      <c r="R708" s="6" t="s">
        <v>704</v>
      </c>
      <c r="S708" s="6" t="s">
        <v>28</v>
      </c>
    </row>
    <row r="709" spans="18:19">
      <c r="R709" s="6" t="s">
        <v>705</v>
      </c>
      <c r="S709" s="6" t="s">
        <v>28</v>
      </c>
    </row>
    <row r="710" spans="18:19">
      <c r="R710" s="6" t="s">
        <v>706</v>
      </c>
      <c r="S710" s="6" t="s">
        <v>28</v>
      </c>
    </row>
    <row r="711" spans="18:19">
      <c r="R711" s="6" t="s">
        <v>707</v>
      </c>
      <c r="S711" s="6" t="s">
        <v>28</v>
      </c>
    </row>
    <row r="712" spans="18:19">
      <c r="R712" s="6" t="s">
        <v>708</v>
      </c>
      <c r="S712" s="6" t="s">
        <v>28</v>
      </c>
    </row>
    <row r="713" spans="18:19">
      <c r="R713" s="6" t="s">
        <v>709</v>
      </c>
      <c r="S713" s="6" t="s">
        <v>28</v>
      </c>
    </row>
    <row r="714" spans="18:19">
      <c r="R714" s="6" t="s">
        <v>710</v>
      </c>
      <c r="S714" s="6" t="s">
        <v>28</v>
      </c>
    </row>
    <row r="715" spans="18:19">
      <c r="R715" s="6" t="s">
        <v>711</v>
      </c>
      <c r="S715" s="6" t="s">
        <v>28</v>
      </c>
    </row>
    <row r="716" spans="18:19">
      <c r="R716" s="6" t="s">
        <v>712</v>
      </c>
      <c r="S716" s="6" t="s">
        <v>28</v>
      </c>
    </row>
    <row r="717" spans="18:19">
      <c r="R717" s="6" t="s">
        <v>713</v>
      </c>
      <c r="S717" s="6" t="s">
        <v>28</v>
      </c>
    </row>
    <row r="718" spans="18:19">
      <c r="R718" s="6" t="s">
        <v>714</v>
      </c>
      <c r="S718" s="6" t="s">
        <v>28</v>
      </c>
    </row>
    <row r="719" spans="18:19">
      <c r="R719" s="6" t="s">
        <v>715</v>
      </c>
      <c r="S719" s="6" t="s">
        <v>28</v>
      </c>
    </row>
    <row r="720" spans="18:19">
      <c r="R720" s="6" t="s">
        <v>716</v>
      </c>
      <c r="S720" s="6" t="s">
        <v>28</v>
      </c>
    </row>
    <row r="721" spans="18:19">
      <c r="R721" s="6" t="s">
        <v>717</v>
      </c>
      <c r="S721" s="6" t="s">
        <v>28</v>
      </c>
    </row>
    <row r="722" spans="18:19">
      <c r="R722" s="6" t="s">
        <v>718</v>
      </c>
      <c r="S722" s="6" t="s">
        <v>28</v>
      </c>
    </row>
    <row r="723" spans="18:19">
      <c r="R723" s="6" t="s">
        <v>719</v>
      </c>
      <c r="S723" s="6" t="s">
        <v>28</v>
      </c>
    </row>
    <row r="724" spans="18:19">
      <c r="R724" s="6" t="s">
        <v>720</v>
      </c>
      <c r="S724" s="6" t="s">
        <v>28</v>
      </c>
    </row>
    <row r="725" spans="18:19">
      <c r="R725" s="6" t="s">
        <v>721</v>
      </c>
      <c r="S725" s="6" t="s">
        <v>28</v>
      </c>
    </row>
    <row r="726" spans="18:19">
      <c r="R726" s="6" t="s">
        <v>722</v>
      </c>
      <c r="S726" s="6" t="s">
        <v>28</v>
      </c>
    </row>
    <row r="727" spans="18:19">
      <c r="R727" s="6" t="s">
        <v>723</v>
      </c>
      <c r="S727" s="6" t="s">
        <v>28</v>
      </c>
    </row>
    <row r="728" spans="18:19">
      <c r="R728" s="6" t="s">
        <v>724</v>
      </c>
      <c r="S728" s="6" t="s">
        <v>28</v>
      </c>
    </row>
    <row r="729" spans="18:19">
      <c r="R729" s="6" t="s">
        <v>725</v>
      </c>
      <c r="S729" s="6" t="s">
        <v>28</v>
      </c>
    </row>
    <row r="730" spans="18:19">
      <c r="R730" s="6" t="s">
        <v>726</v>
      </c>
      <c r="S730" s="6" t="s">
        <v>28</v>
      </c>
    </row>
    <row r="731" spans="18:19">
      <c r="R731" s="6" t="s">
        <v>727</v>
      </c>
      <c r="S731" s="6" t="s">
        <v>28</v>
      </c>
    </row>
    <row r="732" spans="18:19">
      <c r="R732" s="6" t="s">
        <v>728</v>
      </c>
      <c r="S732" s="6" t="s">
        <v>28</v>
      </c>
    </row>
    <row r="733" spans="18:19">
      <c r="R733" s="6" t="s">
        <v>729</v>
      </c>
      <c r="S733" s="6" t="s">
        <v>28</v>
      </c>
    </row>
    <row r="734" spans="18:19">
      <c r="R734" s="6" t="s">
        <v>730</v>
      </c>
      <c r="S734" s="6" t="s">
        <v>28</v>
      </c>
    </row>
    <row r="735" spans="18:19">
      <c r="R735" s="6" t="s">
        <v>731</v>
      </c>
      <c r="S735" s="6" t="s">
        <v>28</v>
      </c>
    </row>
    <row r="736" spans="18:19">
      <c r="R736" s="6" t="s">
        <v>732</v>
      </c>
      <c r="S736" s="6" t="s">
        <v>28</v>
      </c>
    </row>
    <row r="737" spans="18:19">
      <c r="R737" s="6" t="s">
        <v>733</v>
      </c>
      <c r="S737" s="6" t="s">
        <v>28</v>
      </c>
    </row>
    <row r="738" spans="18:19">
      <c r="R738" s="6" t="s">
        <v>734</v>
      </c>
      <c r="S738" s="6" t="s">
        <v>28</v>
      </c>
    </row>
    <row r="739" spans="18:19">
      <c r="R739" s="6" t="s">
        <v>735</v>
      </c>
      <c r="S739" s="6" t="s">
        <v>28</v>
      </c>
    </row>
    <row r="740" spans="18:19">
      <c r="R740" s="6" t="s">
        <v>736</v>
      </c>
      <c r="S740" s="6" t="s">
        <v>28</v>
      </c>
    </row>
    <row r="741" spans="18:19">
      <c r="R741" s="6" t="s">
        <v>737</v>
      </c>
      <c r="S741" s="6" t="s">
        <v>28</v>
      </c>
    </row>
    <row r="742" spans="18:19">
      <c r="R742" s="6" t="s">
        <v>738</v>
      </c>
      <c r="S742" s="6" t="s">
        <v>28</v>
      </c>
    </row>
    <row r="743" spans="18:19">
      <c r="R743" s="6" t="s">
        <v>739</v>
      </c>
      <c r="S743" s="6" t="s">
        <v>28</v>
      </c>
    </row>
    <row r="744" spans="18:19">
      <c r="R744" s="6" t="s">
        <v>740</v>
      </c>
      <c r="S744" s="6" t="s">
        <v>28</v>
      </c>
    </row>
    <row r="745" spans="18:19">
      <c r="R745" s="6" t="s">
        <v>741</v>
      </c>
      <c r="S745" s="6" t="s">
        <v>28</v>
      </c>
    </row>
    <row r="746" spans="18:19">
      <c r="R746" s="6" t="s">
        <v>742</v>
      </c>
      <c r="S746" s="6" t="s">
        <v>28</v>
      </c>
    </row>
    <row r="747" spans="18:19">
      <c r="R747" s="6" t="s">
        <v>743</v>
      </c>
      <c r="S747" s="6" t="s">
        <v>28</v>
      </c>
    </row>
    <row r="748" spans="18:19">
      <c r="R748" s="6" t="s">
        <v>744</v>
      </c>
      <c r="S748" s="6" t="s">
        <v>28</v>
      </c>
    </row>
    <row r="749" spans="18:19">
      <c r="R749" s="6" t="s">
        <v>745</v>
      </c>
      <c r="S749" s="6" t="s">
        <v>28</v>
      </c>
    </row>
    <row r="750" spans="18:19">
      <c r="R750" s="6" t="s">
        <v>746</v>
      </c>
      <c r="S750" s="6" t="s">
        <v>28</v>
      </c>
    </row>
    <row r="751" spans="18:19">
      <c r="R751" s="6" t="s">
        <v>747</v>
      </c>
      <c r="S751" s="6" t="s">
        <v>28</v>
      </c>
    </row>
    <row r="752" spans="18:19">
      <c r="R752" s="6" t="s">
        <v>748</v>
      </c>
      <c r="S752" s="6" t="s">
        <v>28</v>
      </c>
    </row>
    <row r="753" spans="18:19">
      <c r="R753" s="6" t="s">
        <v>749</v>
      </c>
      <c r="S753" s="6" t="s">
        <v>28</v>
      </c>
    </row>
    <row r="754" spans="18:19">
      <c r="R754" s="6" t="s">
        <v>750</v>
      </c>
      <c r="S754" s="6" t="s">
        <v>28</v>
      </c>
    </row>
    <row r="755" spans="18:19">
      <c r="R755" s="6" t="s">
        <v>751</v>
      </c>
      <c r="S755" s="6" t="s">
        <v>28</v>
      </c>
    </row>
    <row r="756" spans="18:19">
      <c r="R756" s="6" t="s">
        <v>752</v>
      </c>
      <c r="S756" s="6" t="s">
        <v>28</v>
      </c>
    </row>
    <row r="757" spans="18:19">
      <c r="R757" s="6" t="s">
        <v>753</v>
      </c>
      <c r="S757" s="6" t="s">
        <v>28</v>
      </c>
    </row>
    <row r="758" spans="18:19">
      <c r="R758" s="6" t="s">
        <v>754</v>
      </c>
      <c r="S758" s="6" t="s">
        <v>28</v>
      </c>
    </row>
    <row r="759" spans="18:19">
      <c r="R759" s="6" t="s">
        <v>755</v>
      </c>
      <c r="S759" s="6" t="s">
        <v>28</v>
      </c>
    </row>
    <row r="760" spans="18:19">
      <c r="R760" s="6" t="s">
        <v>756</v>
      </c>
      <c r="S760" s="6" t="s">
        <v>28</v>
      </c>
    </row>
    <row r="761" spans="18:19">
      <c r="R761" s="6" t="s">
        <v>757</v>
      </c>
      <c r="S761" s="6" t="s">
        <v>28</v>
      </c>
    </row>
    <row r="762" spans="18:19">
      <c r="R762" s="6" t="s">
        <v>758</v>
      </c>
      <c r="S762" s="6" t="s">
        <v>28</v>
      </c>
    </row>
    <row r="763" spans="18:19">
      <c r="R763" s="6" t="s">
        <v>759</v>
      </c>
      <c r="S763" s="6" t="s">
        <v>28</v>
      </c>
    </row>
    <row r="764" spans="18:19">
      <c r="R764" s="6" t="s">
        <v>760</v>
      </c>
      <c r="S764" s="6" t="s">
        <v>28</v>
      </c>
    </row>
    <row r="765" spans="18:19">
      <c r="R765" s="6" t="s">
        <v>761</v>
      </c>
      <c r="S765" s="6" t="s">
        <v>28</v>
      </c>
    </row>
    <row r="766" spans="18:19">
      <c r="R766" s="6" t="s">
        <v>762</v>
      </c>
      <c r="S766" s="6" t="s">
        <v>28</v>
      </c>
    </row>
    <row r="767" spans="18:19">
      <c r="R767" s="6" t="s">
        <v>763</v>
      </c>
      <c r="S767" s="6" t="s">
        <v>28</v>
      </c>
    </row>
    <row r="768" spans="18:19">
      <c r="R768" s="6" t="s">
        <v>764</v>
      </c>
      <c r="S768" s="6" t="s">
        <v>28</v>
      </c>
    </row>
    <row r="769" spans="18:19">
      <c r="R769" s="6" t="s">
        <v>765</v>
      </c>
      <c r="S769" s="6" t="s">
        <v>28</v>
      </c>
    </row>
    <row r="770" spans="18:19">
      <c r="R770" s="6" t="s">
        <v>766</v>
      </c>
      <c r="S770" s="6" t="s">
        <v>28</v>
      </c>
    </row>
    <row r="771" spans="18:19">
      <c r="R771" s="6" t="s">
        <v>767</v>
      </c>
      <c r="S771" s="6" t="s">
        <v>28</v>
      </c>
    </row>
    <row r="772" spans="18:19">
      <c r="R772" s="6" t="s">
        <v>768</v>
      </c>
      <c r="S772" s="6" t="s">
        <v>28</v>
      </c>
    </row>
    <row r="773" spans="18:19">
      <c r="R773" s="6" t="s">
        <v>769</v>
      </c>
      <c r="S773" s="6" t="s">
        <v>28</v>
      </c>
    </row>
    <row r="774" spans="18:19">
      <c r="R774" s="6" t="s">
        <v>770</v>
      </c>
      <c r="S774" s="6" t="s">
        <v>28</v>
      </c>
    </row>
    <row r="775" spans="18:19">
      <c r="R775" s="6" t="s">
        <v>771</v>
      </c>
      <c r="S775" s="6" t="s">
        <v>28</v>
      </c>
    </row>
    <row r="776" spans="18:19">
      <c r="R776" s="6" t="s">
        <v>772</v>
      </c>
      <c r="S776" s="6" t="s">
        <v>28</v>
      </c>
    </row>
    <row r="777" spans="18:19">
      <c r="R777" s="6" t="s">
        <v>773</v>
      </c>
      <c r="S777" s="6" t="s">
        <v>28</v>
      </c>
    </row>
    <row r="778" spans="18:19">
      <c r="R778" s="6" t="s">
        <v>774</v>
      </c>
      <c r="S778" s="6" t="s">
        <v>28</v>
      </c>
    </row>
    <row r="779" spans="18:19">
      <c r="R779" s="6" t="s">
        <v>775</v>
      </c>
      <c r="S779" s="6" t="s">
        <v>28</v>
      </c>
    </row>
    <row r="780" spans="18:19">
      <c r="R780" s="6" t="s">
        <v>776</v>
      </c>
      <c r="S780" s="6" t="s">
        <v>28</v>
      </c>
    </row>
    <row r="781" spans="18:19">
      <c r="R781" s="6" t="s">
        <v>777</v>
      </c>
      <c r="S781" s="6" t="s">
        <v>28</v>
      </c>
    </row>
    <row r="782" spans="18:19">
      <c r="R782" s="6" t="s">
        <v>778</v>
      </c>
      <c r="S782" s="6" t="s">
        <v>28</v>
      </c>
    </row>
    <row r="783" spans="18:19">
      <c r="R783" s="6" t="s">
        <v>779</v>
      </c>
      <c r="S783" s="6" t="s">
        <v>28</v>
      </c>
    </row>
    <row r="784" spans="18:19">
      <c r="R784" s="6" t="s">
        <v>780</v>
      </c>
      <c r="S784" s="6" t="s">
        <v>28</v>
      </c>
    </row>
    <row r="785" spans="18:19">
      <c r="R785" s="6" t="s">
        <v>781</v>
      </c>
      <c r="S785" s="6" t="s">
        <v>28</v>
      </c>
    </row>
    <row r="786" spans="18:19">
      <c r="R786" s="6" t="s">
        <v>782</v>
      </c>
      <c r="S786" s="6" t="s">
        <v>28</v>
      </c>
    </row>
    <row r="787" spans="18:19">
      <c r="R787" s="6" t="s">
        <v>783</v>
      </c>
      <c r="S787" s="6" t="s">
        <v>28</v>
      </c>
    </row>
    <row r="788" spans="18:19">
      <c r="R788" s="6" t="s">
        <v>784</v>
      </c>
      <c r="S788" s="6" t="s">
        <v>28</v>
      </c>
    </row>
    <row r="789" spans="18:19">
      <c r="R789" s="6" t="s">
        <v>785</v>
      </c>
      <c r="S789" s="6" t="s">
        <v>28</v>
      </c>
    </row>
    <row r="790" spans="18:19">
      <c r="R790" s="6" t="s">
        <v>786</v>
      </c>
      <c r="S790" s="6" t="s">
        <v>28</v>
      </c>
    </row>
    <row r="791" spans="18:19">
      <c r="R791" s="6" t="s">
        <v>787</v>
      </c>
      <c r="S791" s="6" t="s">
        <v>28</v>
      </c>
    </row>
    <row r="792" spans="18:19">
      <c r="R792" s="6" t="s">
        <v>788</v>
      </c>
      <c r="S792" s="6" t="s">
        <v>28</v>
      </c>
    </row>
    <row r="793" spans="18:19">
      <c r="R793" s="6" t="s">
        <v>789</v>
      </c>
      <c r="S793" s="6" t="s">
        <v>28</v>
      </c>
    </row>
    <row r="794" spans="18:19">
      <c r="R794" s="6" t="s">
        <v>790</v>
      </c>
      <c r="S794" s="6" t="s">
        <v>28</v>
      </c>
    </row>
    <row r="795" spans="18:19">
      <c r="R795" s="6" t="s">
        <v>791</v>
      </c>
      <c r="S795" s="6" t="s">
        <v>28</v>
      </c>
    </row>
    <row r="796" spans="18:19">
      <c r="R796" s="6" t="s">
        <v>792</v>
      </c>
      <c r="S796" s="6" t="s">
        <v>28</v>
      </c>
    </row>
    <row r="797" spans="18:19">
      <c r="R797" s="6" t="s">
        <v>793</v>
      </c>
      <c r="S797" s="6" t="s">
        <v>28</v>
      </c>
    </row>
    <row r="798" spans="18:19">
      <c r="R798" s="6" t="s">
        <v>794</v>
      </c>
      <c r="S798" s="6" t="s">
        <v>28</v>
      </c>
    </row>
    <row r="799" spans="18:19">
      <c r="R799" s="6" t="s">
        <v>795</v>
      </c>
      <c r="S799" s="6" t="s">
        <v>28</v>
      </c>
    </row>
    <row r="800" spans="18:19">
      <c r="R800" s="6" t="s">
        <v>796</v>
      </c>
      <c r="S800" s="6" t="s">
        <v>28</v>
      </c>
    </row>
    <row r="801" spans="18:19">
      <c r="R801" s="6" t="s">
        <v>797</v>
      </c>
      <c r="S801" s="6" t="s">
        <v>28</v>
      </c>
    </row>
    <row r="802" spans="18:19">
      <c r="R802" s="6" t="s">
        <v>798</v>
      </c>
      <c r="S802" s="6" t="s">
        <v>28</v>
      </c>
    </row>
    <row r="803" spans="18:19">
      <c r="R803" s="6" t="s">
        <v>799</v>
      </c>
      <c r="S803" s="6" t="s">
        <v>28</v>
      </c>
    </row>
    <row r="804" spans="18:19">
      <c r="R804" s="6" t="s">
        <v>800</v>
      </c>
      <c r="S804" s="6" t="s">
        <v>28</v>
      </c>
    </row>
    <row r="805" spans="18:19">
      <c r="R805" s="6" t="s">
        <v>801</v>
      </c>
      <c r="S805" s="6" t="s">
        <v>28</v>
      </c>
    </row>
    <row r="806" spans="18:19">
      <c r="R806" s="6" t="s">
        <v>802</v>
      </c>
      <c r="S806" s="6" t="s">
        <v>28</v>
      </c>
    </row>
    <row r="807" spans="18:19">
      <c r="R807" s="6" t="s">
        <v>803</v>
      </c>
      <c r="S807" s="6" t="s">
        <v>28</v>
      </c>
    </row>
    <row r="808" spans="18:19">
      <c r="R808" s="6" t="s">
        <v>804</v>
      </c>
      <c r="S808" s="6" t="s">
        <v>28</v>
      </c>
    </row>
    <row r="809" spans="18:19">
      <c r="R809" s="6" t="s">
        <v>805</v>
      </c>
      <c r="S809" s="6" t="s">
        <v>28</v>
      </c>
    </row>
    <row r="810" spans="18:19">
      <c r="R810" s="6" t="s">
        <v>806</v>
      </c>
      <c r="S810" s="6" t="s">
        <v>28</v>
      </c>
    </row>
    <row r="811" spans="18:19">
      <c r="R811" s="6" t="s">
        <v>807</v>
      </c>
      <c r="S811" s="6" t="s">
        <v>28</v>
      </c>
    </row>
    <row r="812" spans="18:19">
      <c r="R812" s="6" t="s">
        <v>808</v>
      </c>
      <c r="S812" s="6" t="s">
        <v>28</v>
      </c>
    </row>
    <row r="813" spans="18:19">
      <c r="R813" s="6" t="s">
        <v>809</v>
      </c>
      <c r="S813" s="6" t="s">
        <v>28</v>
      </c>
    </row>
    <row r="814" spans="18:19">
      <c r="R814" s="6" t="s">
        <v>810</v>
      </c>
      <c r="S814" s="6" t="s">
        <v>28</v>
      </c>
    </row>
    <row r="815" spans="18:19">
      <c r="R815" s="6" t="s">
        <v>811</v>
      </c>
      <c r="S815" s="6" t="s">
        <v>28</v>
      </c>
    </row>
    <row r="816" spans="18:19">
      <c r="R816" s="6" t="s">
        <v>812</v>
      </c>
      <c r="S816" s="6" t="s">
        <v>28</v>
      </c>
    </row>
    <row r="817" spans="18:19">
      <c r="R817" s="6" t="s">
        <v>813</v>
      </c>
      <c r="S817" s="6" t="s">
        <v>28</v>
      </c>
    </row>
    <row r="818" spans="18:19">
      <c r="R818" s="6" t="s">
        <v>814</v>
      </c>
      <c r="S818" s="6" t="s">
        <v>28</v>
      </c>
    </row>
    <row r="819" spans="18:19">
      <c r="R819" s="6" t="s">
        <v>815</v>
      </c>
      <c r="S819" s="6" t="s">
        <v>28</v>
      </c>
    </row>
    <row r="820" spans="18:19">
      <c r="R820" s="6" t="s">
        <v>815</v>
      </c>
      <c r="S820" s="6" t="s">
        <v>28</v>
      </c>
    </row>
    <row r="821" spans="18:19">
      <c r="R821" s="6" t="s">
        <v>816</v>
      </c>
      <c r="S821" s="6" t="s">
        <v>28</v>
      </c>
    </row>
    <row r="822" spans="18:19">
      <c r="R822" s="6" t="s">
        <v>817</v>
      </c>
      <c r="S822" s="6" t="s">
        <v>28</v>
      </c>
    </row>
    <row r="823" spans="18:19">
      <c r="R823" s="6" t="s">
        <v>818</v>
      </c>
      <c r="S823" s="6" t="s">
        <v>28</v>
      </c>
    </row>
    <row r="824" spans="18:19">
      <c r="R824" s="6" t="s">
        <v>819</v>
      </c>
      <c r="S824" s="6" t="s">
        <v>28</v>
      </c>
    </row>
    <row r="825" spans="18:19">
      <c r="R825" s="6" t="s">
        <v>820</v>
      </c>
      <c r="S825" s="6" t="s">
        <v>28</v>
      </c>
    </row>
    <row r="826" spans="18:19">
      <c r="R826" s="6" t="s">
        <v>821</v>
      </c>
      <c r="S826" s="6" t="s">
        <v>28</v>
      </c>
    </row>
    <row r="827" spans="18:19">
      <c r="R827" s="6" t="s">
        <v>822</v>
      </c>
      <c r="S827" s="6" t="s">
        <v>28</v>
      </c>
    </row>
    <row r="828" spans="18:19">
      <c r="R828" s="6" t="s">
        <v>823</v>
      </c>
      <c r="S828" s="6" t="s">
        <v>28</v>
      </c>
    </row>
    <row r="829" spans="18:19">
      <c r="R829" s="6" t="s">
        <v>824</v>
      </c>
      <c r="S829" s="6" t="s">
        <v>28</v>
      </c>
    </row>
    <row r="830" spans="18:19">
      <c r="R830" s="6" t="s">
        <v>825</v>
      </c>
      <c r="S830" s="6" t="s">
        <v>28</v>
      </c>
    </row>
    <row r="831" spans="18:19">
      <c r="R831" s="6" t="s">
        <v>826</v>
      </c>
      <c r="S831" s="6" t="s">
        <v>28</v>
      </c>
    </row>
    <row r="832" spans="18:19">
      <c r="R832" s="6" t="s">
        <v>827</v>
      </c>
      <c r="S832" s="6" t="s">
        <v>28</v>
      </c>
    </row>
    <row r="833" spans="18:19">
      <c r="R833" s="6" t="s">
        <v>828</v>
      </c>
      <c r="S833" s="6" t="s">
        <v>28</v>
      </c>
    </row>
    <row r="834" spans="18:19">
      <c r="R834" s="6" t="s">
        <v>829</v>
      </c>
      <c r="S834" s="6" t="s">
        <v>28</v>
      </c>
    </row>
    <row r="835" spans="18:19">
      <c r="R835" s="6" t="s">
        <v>830</v>
      </c>
      <c r="S835" s="6" t="s">
        <v>28</v>
      </c>
    </row>
    <row r="836" spans="18:19">
      <c r="R836" s="6" t="s">
        <v>831</v>
      </c>
      <c r="S836" s="6" t="s">
        <v>28</v>
      </c>
    </row>
    <row r="837" spans="18:19">
      <c r="R837" s="6" t="s">
        <v>832</v>
      </c>
      <c r="S837" s="6" t="s">
        <v>28</v>
      </c>
    </row>
    <row r="838" spans="18:19">
      <c r="R838" s="6" t="s">
        <v>833</v>
      </c>
      <c r="S838" s="6" t="s">
        <v>28</v>
      </c>
    </row>
    <row r="839" spans="18:19">
      <c r="R839" s="6" t="s">
        <v>834</v>
      </c>
      <c r="S839" s="6" t="s">
        <v>28</v>
      </c>
    </row>
    <row r="840" spans="18:19">
      <c r="R840" s="6" t="s">
        <v>835</v>
      </c>
      <c r="S840" s="6" t="s">
        <v>28</v>
      </c>
    </row>
    <row r="841" spans="18:19">
      <c r="R841" s="6" t="s">
        <v>836</v>
      </c>
      <c r="S841" s="6" t="s">
        <v>28</v>
      </c>
    </row>
    <row r="842" spans="18:19">
      <c r="R842" s="6" t="s">
        <v>837</v>
      </c>
      <c r="S842" s="6" t="s">
        <v>28</v>
      </c>
    </row>
    <row r="843" spans="18:19">
      <c r="R843" s="6" t="s">
        <v>838</v>
      </c>
      <c r="S843" s="6" t="s">
        <v>28</v>
      </c>
    </row>
    <row r="844" spans="18:19">
      <c r="R844" s="6" t="s">
        <v>839</v>
      </c>
      <c r="S844" s="6" t="s">
        <v>28</v>
      </c>
    </row>
    <row r="845" spans="18:19">
      <c r="R845" s="6" t="s">
        <v>840</v>
      </c>
      <c r="S845" s="6" t="s">
        <v>28</v>
      </c>
    </row>
    <row r="846" spans="18:19">
      <c r="R846" s="6" t="s">
        <v>841</v>
      </c>
      <c r="S846" s="6" t="s">
        <v>28</v>
      </c>
    </row>
    <row r="847" spans="18:19">
      <c r="R847" s="6" t="s">
        <v>842</v>
      </c>
      <c r="S847" s="6" t="s">
        <v>28</v>
      </c>
    </row>
    <row r="848" spans="18:19">
      <c r="R848" s="6" t="s">
        <v>843</v>
      </c>
      <c r="S848" s="6" t="s">
        <v>28</v>
      </c>
    </row>
    <row r="849" spans="18:19">
      <c r="R849" s="6" t="s">
        <v>844</v>
      </c>
      <c r="S849" s="6" t="s">
        <v>28</v>
      </c>
    </row>
    <row r="850" spans="18:19">
      <c r="R850" s="6" t="s">
        <v>845</v>
      </c>
      <c r="S850" s="6" t="s">
        <v>28</v>
      </c>
    </row>
    <row r="851" spans="18:19">
      <c r="R851" s="6" t="s">
        <v>846</v>
      </c>
      <c r="S851" s="6" t="s">
        <v>28</v>
      </c>
    </row>
    <row r="852" spans="18:19">
      <c r="R852" s="6" t="s">
        <v>847</v>
      </c>
      <c r="S852" s="6" t="s">
        <v>28</v>
      </c>
    </row>
    <row r="853" spans="18:19">
      <c r="R853" s="6" t="s">
        <v>848</v>
      </c>
      <c r="S853" s="6" t="s">
        <v>28</v>
      </c>
    </row>
    <row r="854" spans="18:19">
      <c r="R854" s="6" t="s">
        <v>849</v>
      </c>
      <c r="S854" s="6" t="s">
        <v>28</v>
      </c>
    </row>
    <row r="855" spans="18:19">
      <c r="R855" s="6" t="s">
        <v>850</v>
      </c>
      <c r="S855" s="6" t="s">
        <v>28</v>
      </c>
    </row>
    <row r="856" spans="18:19">
      <c r="R856" s="6" t="s">
        <v>851</v>
      </c>
      <c r="S856" s="6" t="s">
        <v>28</v>
      </c>
    </row>
    <row r="857" spans="18:19">
      <c r="R857" s="6" t="s">
        <v>852</v>
      </c>
      <c r="S857" s="6" t="s">
        <v>28</v>
      </c>
    </row>
    <row r="858" spans="18:19">
      <c r="R858" s="6" t="s">
        <v>853</v>
      </c>
      <c r="S858" s="6" t="s">
        <v>28</v>
      </c>
    </row>
    <row r="859" spans="18:19">
      <c r="R859" s="6" t="s">
        <v>854</v>
      </c>
      <c r="S859" s="6" t="s">
        <v>28</v>
      </c>
    </row>
    <row r="860" spans="18:19">
      <c r="R860" s="6" t="s">
        <v>855</v>
      </c>
      <c r="S860" s="6" t="s">
        <v>28</v>
      </c>
    </row>
    <row r="861" spans="18:19">
      <c r="R861" s="6" t="s">
        <v>856</v>
      </c>
      <c r="S861" s="6" t="s">
        <v>28</v>
      </c>
    </row>
    <row r="862" spans="18:19">
      <c r="R862" s="6" t="s">
        <v>857</v>
      </c>
      <c r="S862" s="6" t="s">
        <v>28</v>
      </c>
    </row>
    <row r="863" spans="18:19">
      <c r="R863" s="6" t="s">
        <v>858</v>
      </c>
      <c r="S863" s="6" t="s">
        <v>28</v>
      </c>
    </row>
    <row r="864" spans="18:19">
      <c r="R864" s="6" t="s">
        <v>859</v>
      </c>
      <c r="S864" s="6" t="s">
        <v>28</v>
      </c>
    </row>
    <row r="865" spans="18:19">
      <c r="R865" s="6" t="s">
        <v>860</v>
      </c>
      <c r="S865" s="6" t="s">
        <v>28</v>
      </c>
    </row>
    <row r="866" spans="18:19">
      <c r="R866" s="6" t="s">
        <v>861</v>
      </c>
      <c r="S866" s="6" t="s">
        <v>28</v>
      </c>
    </row>
    <row r="867" spans="18:19">
      <c r="R867" s="6" t="s">
        <v>862</v>
      </c>
      <c r="S867" s="6" t="s">
        <v>28</v>
      </c>
    </row>
    <row r="868" spans="18:19">
      <c r="R868" s="6" t="s">
        <v>863</v>
      </c>
      <c r="S868" s="6" t="s">
        <v>28</v>
      </c>
    </row>
    <row r="869" spans="18:19">
      <c r="R869" s="6" t="s">
        <v>864</v>
      </c>
      <c r="S869" s="6" t="s">
        <v>28</v>
      </c>
    </row>
    <row r="870" spans="18:19">
      <c r="R870" s="6" t="s">
        <v>865</v>
      </c>
      <c r="S870" s="6" t="s">
        <v>28</v>
      </c>
    </row>
    <row r="871" spans="18:19">
      <c r="R871" s="6" t="s">
        <v>866</v>
      </c>
      <c r="S871" s="6" t="s">
        <v>28</v>
      </c>
    </row>
    <row r="872" spans="18:19">
      <c r="R872" s="6" t="s">
        <v>867</v>
      </c>
      <c r="S872" s="6" t="s">
        <v>28</v>
      </c>
    </row>
    <row r="873" spans="18:19">
      <c r="R873" s="6" t="s">
        <v>868</v>
      </c>
      <c r="S873" s="6" t="s">
        <v>28</v>
      </c>
    </row>
    <row r="874" spans="18:19">
      <c r="R874" s="6" t="s">
        <v>869</v>
      </c>
      <c r="S874" s="6" t="s">
        <v>28</v>
      </c>
    </row>
    <row r="875" spans="18:19">
      <c r="R875" s="6" t="s">
        <v>870</v>
      </c>
      <c r="S875" s="6" t="s">
        <v>28</v>
      </c>
    </row>
    <row r="876" spans="18:19">
      <c r="R876" s="6" t="s">
        <v>871</v>
      </c>
      <c r="S876" s="6" t="s">
        <v>28</v>
      </c>
    </row>
    <row r="877" spans="18:19">
      <c r="R877" s="6" t="s">
        <v>872</v>
      </c>
      <c r="S877" s="6" t="s">
        <v>28</v>
      </c>
    </row>
    <row r="878" spans="18:19">
      <c r="R878" s="6" t="s">
        <v>873</v>
      </c>
      <c r="S878" s="6" t="s">
        <v>28</v>
      </c>
    </row>
    <row r="879" spans="18:19">
      <c r="R879" s="6" t="s">
        <v>874</v>
      </c>
      <c r="S879" s="6" t="s">
        <v>28</v>
      </c>
    </row>
    <row r="880" spans="18:19">
      <c r="R880" s="6" t="s">
        <v>875</v>
      </c>
      <c r="S880" s="6" t="s">
        <v>28</v>
      </c>
    </row>
    <row r="881" spans="18:19">
      <c r="R881" s="6" t="s">
        <v>876</v>
      </c>
      <c r="S881" s="6" t="s">
        <v>28</v>
      </c>
    </row>
    <row r="882" spans="18:19">
      <c r="R882" s="6" t="s">
        <v>877</v>
      </c>
      <c r="S882" s="6" t="s">
        <v>28</v>
      </c>
    </row>
    <row r="883" spans="18:19">
      <c r="R883" s="6" t="s">
        <v>878</v>
      </c>
      <c r="S883" s="6" t="s">
        <v>28</v>
      </c>
    </row>
    <row r="884" spans="18:19">
      <c r="R884" s="6" t="s">
        <v>879</v>
      </c>
      <c r="S884" s="6" t="s">
        <v>28</v>
      </c>
    </row>
    <row r="885" spans="18:19">
      <c r="R885" s="6" t="s">
        <v>880</v>
      </c>
      <c r="S885" s="6" t="s">
        <v>28</v>
      </c>
    </row>
    <row r="886" spans="18:19">
      <c r="R886" s="6" t="s">
        <v>881</v>
      </c>
      <c r="S886" s="6" t="s">
        <v>28</v>
      </c>
    </row>
    <row r="887" spans="18:19">
      <c r="R887" s="6" t="s">
        <v>882</v>
      </c>
      <c r="S887" s="6" t="s">
        <v>28</v>
      </c>
    </row>
    <row r="888" spans="18:19">
      <c r="R888" s="6" t="s">
        <v>883</v>
      </c>
      <c r="S888" s="6" t="s">
        <v>28</v>
      </c>
    </row>
    <row r="889" spans="18:19">
      <c r="R889" s="6" t="s">
        <v>884</v>
      </c>
      <c r="S889" s="6" t="s">
        <v>28</v>
      </c>
    </row>
    <row r="890" spans="18:19">
      <c r="R890" s="6" t="s">
        <v>885</v>
      </c>
      <c r="S890" s="6" t="s">
        <v>28</v>
      </c>
    </row>
    <row r="891" spans="18:19">
      <c r="R891" s="6" t="s">
        <v>886</v>
      </c>
      <c r="S891" s="6" t="s">
        <v>28</v>
      </c>
    </row>
    <row r="892" spans="18:19">
      <c r="R892" s="6" t="s">
        <v>887</v>
      </c>
      <c r="S892" s="6" t="s">
        <v>28</v>
      </c>
    </row>
    <row r="893" spans="18:19">
      <c r="R893" s="6" t="s">
        <v>888</v>
      </c>
      <c r="S893" s="6" t="s">
        <v>28</v>
      </c>
    </row>
    <row r="894" spans="18:19">
      <c r="R894" s="6" t="s">
        <v>889</v>
      </c>
      <c r="S894" s="6" t="s">
        <v>28</v>
      </c>
    </row>
    <row r="895" spans="18:19">
      <c r="R895" s="6" t="s">
        <v>890</v>
      </c>
      <c r="S895" s="6" t="s">
        <v>28</v>
      </c>
    </row>
    <row r="896" spans="18:19">
      <c r="R896" s="6" t="s">
        <v>891</v>
      </c>
      <c r="S896" s="6" t="s">
        <v>28</v>
      </c>
    </row>
    <row r="897" spans="18:19">
      <c r="R897" s="6" t="s">
        <v>892</v>
      </c>
      <c r="S897" s="6" t="s">
        <v>28</v>
      </c>
    </row>
    <row r="898" spans="18:19">
      <c r="R898" s="6" t="s">
        <v>893</v>
      </c>
      <c r="S898" s="6" t="s">
        <v>28</v>
      </c>
    </row>
    <row r="899" spans="18:19">
      <c r="R899" s="6" t="s">
        <v>894</v>
      </c>
      <c r="S899" s="6" t="s">
        <v>28</v>
      </c>
    </row>
    <row r="900" spans="18:19">
      <c r="R900" s="6" t="s">
        <v>895</v>
      </c>
      <c r="S900" s="6" t="s">
        <v>28</v>
      </c>
    </row>
    <row r="901" spans="18:19">
      <c r="R901" s="6" t="s">
        <v>896</v>
      </c>
      <c r="S901" s="6" t="s">
        <v>28</v>
      </c>
    </row>
    <row r="902" spans="18:19">
      <c r="R902" s="6" t="s">
        <v>897</v>
      </c>
      <c r="S902" s="6" t="s">
        <v>28</v>
      </c>
    </row>
    <row r="903" spans="18:19">
      <c r="R903" s="6" t="s">
        <v>898</v>
      </c>
      <c r="S903" s="6" t="s">
        <v>28</v>
      </c>
    </row>
    <row r="904" spans="18:19">
      <c r="R904" s="6" t="s">
        <v>899</v>
      </c>
      <c r="S904" s="6" t="s">
        <v>28</v>
      </c>
    </row>
    <row r="905" spans="18:19">
      <c r="R905" s="6" t="s">
        <v>900</v>
      </c>
      <c r="S905" s="6" t="s">
        <v>28</v>
      </c>
    </row>
    <row r="906" spans="18:19">
      <c r="R906" s="6" t="s">
        <v>901</v>
      </c>
      <c r="S906" s="6" t="s">
        <v>28</v>
      </c>
    </row>
    <row r="907" spans="18:19">
      <c r="R907" s="6" t="s">
        <v>902</v>
      </c>
      <c r="S907" s="6" t="s">
        <v>28</v>
      </c>
    </row>
    <row r="908" spans="18:19">
      <c r="R908" s="6" t="s">
        <v>903</v>
      </c>
      <c r="S908" s="6" t="s">
        <v>28</v>
      </c>
    </row>
    <row r="909" spans="18:19">
      <c r="R909" s="6" t="s">
        <v>904</v>
      </c>
      <c r="S909" s="6" t="s">
        <v>28</v>
      </c>
    </row>
    <row r="910" spans="18:19">
      <c r="R910" s="6" t="s">
        <v>905</v>
      </c>
      <c r="S910" s="6" t="s">
        <v>28</v>
      </c>
    </row>
    <row r="911" spans="18:19">
      <c r="R911" s="6" t="s">
        <v>906</v>
      </c>
      <c r="S911" s="6" t="s">
        <v>28</v>
      </c>
    </row>
    <row r="912" spans="18:19">
      <c r="R912" s="6" t="s">
        <v>907</v>
      </c>
      <c r="S912" s="6" t="s">
        <v>28</v>
      </c>
    </row>
    <row r="913" spans="18:19">
      <c r="R913" s="6" t="s">
        <v>908</v>
      </c>
      <c r="S913" s="6" t="s">
        <v>28</v>
      </c>
    </row>
    <row r="914" spans="18:19">
      <c r="R914" s="6" t="s">
        <v>909</v>
      </c>
      <c r="S914" s="6" t="s">
        <v>28</v>
      </c>
    </row>
    <row r="915" spans="18:19">
      <c r="R915" s="6" t="s">
        <v>910</v>
      </c>
      <c r="S915" s="6" t="s">
        <v>28</v>
      </c>
    </row>
    <row r="916" spans="18:19">
      <c r="R916" s="6" t="s">
        <v>911</v>
      </c>
      <c r="S916" s="6" t="s">
        <v>28</v>
      </c>
    </row>
    <row r="917" spans="18:19">
      <c r="R917" s="6" t="s">
        <v>912</v>
      </c>
      <c r="S917" s="6" t="s">
        <v>28</v>
      </c>
    </row>
    <row r="918" spans="18:19">
      <c r="R918" s="6" t="s">
        <v>913</v>
      </c>
      <c r="S918" s="6" t="s">
        <v>28</v>
      </c>
    </row>
    <row r="919" spans="18:19">
      <c r="R919" s="6" t="s">
        <v>914</v>
      </c>
      <c r="S919" s="6" t="s">
        <v>28</v>
      </c>
    </row>
    <row r="920" spans="18:19">
      <c r="R920" s="6" t="s">
        <v>915</v>
      </c>
      <c r="S920" s="6" t="s">
        <v>28</v>
      </c>
    </row>
    <row r="921" spans="18:19">
      <c r="R921" s="6" t="s">
        <v>916</v>
      </c>
      <c r="S921" s="6" t="s">
        <v>28</v>
      </c>
    </row>
    <row r="922" spans="18:19">
      <c r="R922" s="6" t="s">
        <v>917</v>
      </c>
      <c r="S922" s="6" t="s">
        <v>28</v>
      </c>
    </row>
    <row r="923" spans="18:19">
      <c r="R923" s="6" t="s">
        <v>918</v>
      </c>
      <c r="S923" s="6" t="s">
        <v>28</v>
      </c>
    </row>
    <row r="924" spans="18:19">
      <c r="R924" s="6" t="s">
        <v>919</v>
      </c>
      <c r="S924" s="6" t="s">
        <v>28</v>
      </c>
    </row>
    <row r="925" spans="18:19">
      <c r="R925" s="6" t="s">
        <v>920</v>
      </c>
      <c r="S925" s="6" t="s">
        <v>28</v>
      </c>
    </row>
    <row r="926" spans="18:19">
      <c r="R926" s="6" t="s">
        <v>921</v>
      </c>
      <c r="S926" s="6" t="s">
        <v>28</v>
      </c>
    </row>
    <row r="927" spans="18:19">
      <c r="R927" s="6" t="s">
        <v>922</v>
      </c>
      <c r="S927" s="6" t="s">
        <v>28</v>
      </c>
    </row>
    <row r="928" spans="18:19">
      <c r="R928" s="6" t="s">
        <v>923</v>
      </c>
      <c r="S928" s="6" t="s">
        <v>28</v>
      </c>
    </row>
    <row r="929" spans="18:19">
      <c r="R929" s="6" t="s">
        <v>924</v>
      </c>
      <c r="S929" s="6" t="s">
        <v>28</v>
      </c>
    </row>
    <row r="930" spans="18:19">
      <c r="R930" s="6" t="s">
        <v>925</v>
      </c>
      <c r="S930" s="6" t="s">
        <v>28</v>
      </c>
    </row>
    <row r="931" spans="18:19">
      <c r="R931" s="6" t="s">
        <v>926</v>
      </c>
      <c r="S931" s="6" t="s">
        <v>28</v>
      </c>
    </row>
    <row r="932" spans="18:19">
      <c r="R932" s="6" t="s">
        <v>927</v>
      </c>
      <c r="S932" s="6" t="s">
        <v>28</v>
      </c>
    </row>
    <row r="933" spans="18:19">
      <c r="R933" s="6" t="s">
        <v>928</v>
      </c>
      <c r="S933" s="6" t="s">
        <v>28</v>
      </c>
    </row>
    <row r="934" spans="18:19">
      <c r="R934" s="6" t="s">
        <v>929</v>
      </c>
      <c r="S934" s="6" t="s">
        <v>28</v>
      </c>
    </row>
    <row r="935" spans="18:19">
      <c r="R935" s="6" t="s">
        <v>930</v>
      </c>
      <c r="S935" s="6" t="s">
        <v>28</v>
      </c>
    </row>
    <row r="936" spans="18:19">
      <c r="R936" s="6" t="s">
        <v>931</v>
      </c>
      <c r="S936" s="6" t="s">
        <v>28</v>
      </c>
    </row>
    <row r="937" spans="18:19">
      <c r="R937" s="6" t="s">
        <v>932</v>
      </c>
      <c r="S937" s="6" t="s">
        <v>28</v>
      </c>
    </row>
    <row r="938" spans="18:19">
      <c r="R938" s="6" t="s">
        <v>933</v>
      </c>
      <c r="S938" s="6" t="s">
        <v>28</v>
      </c>
    </row>
    <row r="939" spans="18:19">
      <c r="R939" s="6" t="s">
        <v>934</v>
      </c>
      <c r="S939" s="6" t="s">
        <v>28</v>
      </c>
    </row>
    <row r="940" spans="18:19">
      <c r="R940" s="6" t="s">
        <v>935</v>
      </c>
      <c r="S940" s="6" t="s">
        <v>28</v>
      </c>
    </row>
    <row r="941" spans="18:19">
      <c r="R941" s="6" t="s">
        <v>936</v>
      </c>
      <c r="S941" s="6" t="s">
        <v>28</v>
      </c>
    </row>
    <row r="942" spans="18:19">
      <c r="R942" s="6" t="s">
        <v>937</v>
      </c>
      <c r="S942" s="6" t="s">
        <v>28</v>
      </c>
    </row>
    <row r="943" spans="18:19">
      <c r="R943" s="6" t="s">
        <v>938</v>
      </c>
      <c r="S943" s="6" t="s">
        <v>28</v>
      </c>
    </row>
    <row r="944" spans="18:19">
      <c r="R944" s="6" t="s">
        <v>939</v>
      </c>
      <c r="S944" s="6" t="s">
        <v>28</v>
      </c>
    </row>
    <row r="945" spans="18:19">
      <c r="R945" s="6" t="s">
        <v>940</v>
      </c>
      <c r="S945" s="6" t="s">
        <v>28</v>
      </c>
    </row>
    <row r="946" spans="18:19">
      <c r="R946" s="6" t="s">
        <v>941</v>
      </c>
      <c r="S946" s="6" t="s">
        <v>28</v>
      </c>
    </row>
    <row r="947" spans="18:19">
      <c r="R947" s="6" t="s">
        <v>942</v>
      </c>
      <c r="S947" s="6" t="s">
        <v>28</v>
      </c>
    </row>
    <row r="948" spans="18:19">
      <c r="R948" s="6" t="s">
        <v>943</v>
      </c>
      <c r="S948" s="6" t="s">
        <v>28</v>
      </c>
    </row>
    <row r="949" spans="18:19">
      <c r="R949" s="6" t="s">
        <v>944</v>
      </c>
      <c r="S949" s="6" t="s">
        <v>28</v>
      </c>
    </row>
    <row r="950" spans="18:19">
      <c r="R950" s="6" t="s">
        <v>945</v>
      </c>
      <c r="S950" s="6" t="s">
        <v>28</v>
      </c>
    </row>
    <row r="951" spans="18:19">
      <c r="R951" s="6" t="s">
        <v>946</v>
      </c>
      <c r="S951" s="6" t="s">
        <v>28</v>
      </c>
    </row>
    <row r="952" spans="18:19">
      <c r="R952" s="6" t="s">
        <v>947</v>
      </c>
      <c r="S952" s="6" t="s">
        <v>28</v>
      </c>
    </row>
    <row r="953" spans="18:19">
      <c r="R953" s="6" t="s">
        <v>948</v>
      </c>
      <c r="S953" s="6" t="s">
        <v>28</v>
      </c>
    </row>
    <row r="954" spans="18:19">
      <c r="R954" s="6" t="s">
        <v>949</v>
      </c>
      <c r="S954" s="6" t="s">
        <v>28</v>
      </c>
    </row>
    <row r="955" spans="18:19">
      <c r="R955" s="6" t="s">
        <v>950</v>
      </c>
      <c r="S955" s="6" t="s">
        <v>28</v>
      </c>
    </row>
    <row r="956" spans="18:19">
      <c r="R956" s="6" t="s">
        <v>951</v>
      </c>
      <c r="S956" s="6" t="s">
        <v>28</v>
      </c>
    </row>
    <row r="957" spans="18:19">
      <c r="R957" s="6" t="s">
        <v>952</v>
      </c>
      <c r="S957" s="6" t="s">
        <v>28</v>
      </c>
    </row>
    <row r="958" spans="18:19">
      <c r="R958" s="6" t="s">
        <v>953</v>
      </c>
      <c r="S958" s="6" t="s">
        <v>28</v>
      </c>
    </row>
    <row r="959" spans="18:19">
      <c r="R959" s="6" t="s">
        <v>954</v>
      </c>
      <c r="S959" s="6" t="s">
        <v>28</v>
      </c>
    </row>
    <row r="960" spans="18:19">
      <c r="R960" s="6" t="s">
        <v>955</v>
      </c>
      <c r="S960" s="6" t="s">
        <v>28</v>
      </c>
    </row>
    <row r="961" spans="18:19">
      <c r="R961" s="6" t="s">
        <v>956</v>
      </c>
      <c r="S961" s="6" t="s">
        <v>28</v>
      </c>
    </row>
    <row r="962" spans="18:19">
      <c r="R962" s="6" t="s">
        <v>957</v>
      </c>
      <c r="S962" s="6" t="s">
        <v>28</v>
      </c>
    </row>
    <row r="963" spans="18:19">
      <c r="R963" s="6" t="s">
        <v>958</v>
      </c>
      <c r="S963" s="6" t="s">
        <v>28</v>
      </c>
    </row>
    <row r="964" spans="18:19">
      <c r="R964" s="6" t="s">
        <v>959</v>
      </c>
      <c r="S964" s="6" t="s">
        <v>28</v>
      </c>
    </row>
    <row r="965" spans="18:19">
      <c r="R965" s="6" t="s">
        <v>960</v>
      </c>
      <c r="S965" s="6" t="s">
        <v>28</v>
      </c>
    </row>
    <row r="966" spans="18:19">
      <c r="R966" s="6" t="s">
        <v>961</v>
      </c>
      <c r="S966" s="6" t="s">
        <v>28</v>
      </c>
    </row>
    <row r="967" spans="18:19">
      <c r="R967" s="6" t="s">
        <v>962</v>
      </c>
      <c r="S967" s="6" t="s">
        <v>28</v>
      </c>
    </row>
    <row r="968" spans="18:19">
      <c r="R968" s="6" t="s">
        <v>963</v>
      </c>
      <c r="S968" s="6" t="s">
        <v>28</v>
      </c>
    </row>
    <row r="969" spans="18:19">
      <c r="R969" s="6" t="s">
        <v>964</v>
      </c>
      <c r="S969" s="6" t="s">
        <v>28</v>
      </c>
    </row>
    <row r="970" spans="18:19">
      <c r="R970" s="6" t="s">
        <v>965</v>
      </c>
      <c r="S970" s="6" t="s">
        <v>28</v>
      </c>
    </row>
    <row r="971" spans="18:19">
      <c r="R971" s="6" t="s">
        <v>966</v>
      </c>
      <c r="S971" s="6" t="s">
        <v>28</v>
      </c>
    </row>
    <row r="972" spans="18:19">
      <c r="R972" s="6" t="s">
        <v>967</v>
      </c>
      <c r="S972" s="6" t="s">
        <v>28</v>
      </c>
    </row>
    <row r="973" spans="18:19">
      <c r="R973" s="6" t="s">
        <v>968</v>
      </c>
      <c r="S973" s="6" t="s">
        <v>28</v>
      </c>
    </row>
    <row r="974" spans="18:19">
      <c r="R974" s="6" t="s">
        <v>969</v>
      </c>
      <c r="S974" s="6" t="s">
        <v>28</v>
      </c>
    </row>
    <row r="975" spans="18:19">
      <c r="R975" s="6" t="s">
        <v>970</v>
      </c>
      <c r="S975" s="6" t="s">
        <v>28</v>
      </c>
    </row>
    <row r="976" spans="18:19">
      <c r="R976" s="6" t="s">
        <v>971</v>
      </c>
      <c r="S976" s="6" t="s">
        <v>28</v>
      </c>
    </row>
    <row r="977" spans="18:19">
      <c r="R977" s="6" t="s">
        <v>972</v>
      </c>
      <c r="S977" s="6" t="s">
        <v>28</v>
      </c>
    </row>
    <row r="978" spans="18:19">
      <c r="R978" s="6" t="s">
        <v>973</v>
      </c>
      <c r="S978" s="6" t="s">
        <v>28</v>
      </c>
    </row>
    <row r="979" spans="18:19">
      <c r="R979" s="6" t="s">
        <v>974</v>
      </c>
      <c r="S979" s="6" t="s">
        <v>28</v>
      </c>
    </row>
    <row r="980" spans="18:19">
      <c r="R980" s="6" t="s">
        <v>975</v>
      </c>
      <c r="S980" s="6" t="s">
        <v>28</v>
      </c>
    </row>
    <row r="981" spans="18:19">
      <c r="R981" s="6" t="s">
        <v>976</v>
      </c>
      <c r="S981" s="6" t="s">
        <v>28</v>
      </c>
    </row>
    <row r="982" spans="18:19">
      <c r="R982" s="6" t="s">
        <v>977</v>
      </c>
      <c r="S982" s="6" t="s">
        <v>28</v>
      </c>
    </row>
    <row r="983" spans="18:19">
      <c r="R983" s="6" t="s">
        <v>978</v>
      </c>
      <c r="S983" s="6" t="s">
        <v>28</v>
      </c>
    </row>
    <row r="984" spans="18:19">
      <c r="R984" s="6" t="s">
        <v>979</v>
      </c>
      <c r="S984" s="6" t="s">
        <v>28</v>
      </c>
    </row>
    <row r="985" spans="18:19">
      <c r="R985" s="6" t="s">
        <v>980</v>
      </c>
      <c r="S985" s="6" t="s">
        <v>28</v>
      </c>
    </row>
    <row r="986" spans="18:19">
      <c r="R986" s="6" t="s">
        <v>981</v>
      </c>
      <c r="S986" s="6" t="s">
        <v>28</v>
      </c>
    </row>
    <row r="987" spans="18:19">
      <c r="R987" s="6" t="s">
        <v>982</v>
      </c>
      <c r="S987" s="6" t="s">
        <v>28</v>
      </c>
    </row>
    <row r="988" spans="18:19">
      <c r="R988" s="6" t="s">
        <v>983</v>
      </c>
      <c r="S988" s="6" t="s">
        <v>28</v>
      </c>
    </row>
    <row r="989" spans="18:19">
      <c r="R989" s="6" t="s">
        <v>984</v>
      </c>
      <c r="S989" s="6" t="s">
        <v>28</v>
      </c>
    </row>
    <row r="990" spans="18:19">
      <c r="R990" s="6" t="s">
        <v>985</v>
      </c>
      <c r="S990" s="6" t="s">
        <v>28</v>
      </c>
    </row>
    <row r="991" spans="18:19">
      <c r="R991" s="6" t="s">
        <v>986</v>
      </c>
      <c r="S991" s="6" t="s">
        <v>28</v>
      </c>
    </row>
    <row r="992" spans="18:19">
      <c r="R992" s="6" t="s">
        <v>987</v>
      </c>
      <c r="S992" s="6" t="s">
        <v>28</v>
      </c>
    </row>
    <row r="993" spans="18:19">
      <c r="R993" s="6" t="s">
        <v>988</v>
      </c>
      <c r="S993" s="6" t="s">
        <v>28</v>
      </c>
    </row>
    <row r="994" spans="18:19">
      <c r="R994" s="6" t="s">
        <v>989</v>
      </c>
      <c r="S994" s="6" t="s">
        <v>28</v>
      </c>
    </row>
    <row r="995" spans="18:19">
      <c r="R995" s="6" t="s">
        <v>990</v>
      </c>
      <c r="S995" s="6" t="s">
        <v>28</v>
      </c>
    </row>
    <row r="996" spans="18:19">
      <c r="R996" s="6" t="s">
        <v>991</v>
      </c>
      <c r="S996" s="6" t="s">
        <v>28</v>
      </c>
    </row>
    <row r="997" spans="18:19">
      <c r="R997" s="6" t="s">
        <v>992</v>
      </c>
      <c r="S997" s="6" t="s">
        <v>28</v>
      </c>
    </row>
    <row r="998" spans="18:19">
      <c r="R998" s="6" t="s">
        <v>993</v>
      </c>
      <c r="S998" s="6" t="s">
        <v>28</v>
      </c>
    </row>
    <row r="999" spans="18:19">
      <c r="R999" s="6" t="s">
        <v>994</v>
      </c>
      <c r="S999" s="6" t="s">
        <v>28</v>
      </c>
    </row>
    <row r="1000" spans="18:19">
      <c r="R1000" s="6" t="s">
        <v>995</v>
      </c>
      <c r="S1000" s="6" t="s">
        <v>28</v>
      </c>
    </row>
    <row r="1001" spans="18:19">
      <c r="R1001" s="6" t="s">
        <v>996</v>
      </c>
      <c r="S1001" s="6" t="s">
        <v>28</v>
      </c>
    </row>
    <row r="1002" spans="18:19">
      <c r="R1002" s="6" t="s">
        <v>997</v>
      </c>
      <c r="S1002" s="6" t="s">
        <v>28</v>
      </c>
    </row>
    <row r="1003" spans="18:19">
      <c r="R1003" s="6" t="s">
        <v>998</v>
      </c>
      <c r="S1003" s="6" t="s">
        <v>28</v>
      </c>
    </row>
    <row r="1004" spans="18:19">
      <c r="R1004" s="6" t="s">
        <v>999</v>
      </c>
      <c r="S1004" s="6" t="s">
        <v>28</v>
      </c>
    </row>
    <row r="1005" spans="18:19">
      <c r="R1005" s="6" t="s">
        <v>1000</v>
      </c>
      <c r="S1005" s="6" t="s">
        <v>28</v>
      </c>
    </row>
    <row r="1006" spans="18:19">
      <c r="R1006" s="6" t="s">
        <v>1001</v>
      </c>
      <c r="S1006" s="6" t="s">
        <v>28</v>
      </c>
    </row>
    <row r="1007" spans="18:19">
      <c r="R1007" s="6" t="s">
        <v>1002</v>
      </c>
      <c r="S1007" s="6" t="s">
        <v>28</v>
      </c>
    </row>
    <row r="1008" spans="18:19">
      <c r="R1008" s="6" t="s">
        <v>1003</v>
      </c>
      <c r="S1008" s="6" t="s">
        <v>28</v>
      </c>
    </row>
    <row r="1009" spans="18:19">
      <c r="R1009" s="6" t="s">
        <v>1004</v>
      </c>
      <c r="S1009" s="6" t="s">
        <v>28</v>
      </c>
    </row>
    <row r="1010" spans="18:19">
      <c r="R1010" s="6" t="s">
        <v>1005</v>
      </c>
      <c r="S1010" s="6" t="s">
        <v>28</v>
      </c>
    </row>
    <row r="1011" spans="18:19">
      <c r="R1011" s="6" t="s">
        <v>1006</v>
      </c>
      <c r="S1011" s="6" t="s">
        <v>28</v>
      </c>
    </row>
    <row r="1012" spans="18:19">
      <c r="R1012" s="6" t="s">
        <v>1007</v>
      </c>
      <c r="S1012" s="6" t="s">
        <v>28</v>
      </c>
    </row>
    <row r="1013" spans="18:19">
      <c r="R1013" s="6" t="s">
        <v>1008</v>
      </c>
      <c r="S1013" s="6" t="s">
        <v>28</v>
      </c>
    </row>
    <row r="1014" spans="18:19">
      <c r="R1014" s="6" t="s">
        <v>1009</v>
      </c>
      <c r="S1014" s="6" t="s">
        <v>28</v>
      </c>
    </row>
    <row r="1015" spans="18:19">
      <c r="R1015" s="6" t="s">
        <v>1010</v>
      </c>
      <c r="S1015" s="6" t="s">
        <v>28</v>
      </c>
    </row>
    <row r="1016" spans="18:19">
      <c r="R1016" s="6" t="s">
        <v>1011</v>
      </c>
      <c r="S1016" s="6" t="s">
        <v>28</v>
      </c>
    </row>
    <row r="1017" spans="18:19">
      <c r="R1017" s="6" t="s">
        <v>1012</v>
      </c>
      <c r="S1017" s="6" t="s">
        <v>28</v>
      </c>
    </row>
    <row r="1018" spans="18:19">
      <c r="R1018" s="6" t="s">
        <v>1013</v>
      </c>
      <c r="S1018" s="6" t="s">
        <v>28</v>
      </c>
    </row>
    <row r="1019" spans="18:19">
      <c r="R1019" s="6" t="s">
        <v>1014</v>
      </c>
      <c r="S1019" s="6" t="s">
        <v>28</v>
      </c>
    </row>
    <row r="1020" spans="18:19">
      <c r="R1020" s="6" t="s">
        <v>1015</v>
      </c>
      <c r="S1020" s="6" t="s">
        <v>28</v>
      </c>
    </row>
    <row r="1021" spans="18:19">
      <c r="R1021" s="6" t="s">
        <v>1016</v>
      </c>
      <c r="S1021" s="6" t="s">
        <v>28</v>
      </c>
    </row>
    <row r="1022" spans="18:19">
      <c r="R1022" s="6" t="s">
        <v>1017</v>
      </c>
      <c r="S1022" s="6" t="s">
        <v>28</v>
      </c>
    </row>
    <row r="1023" spans="18:19">
      <c r="R1023" s="6" t="s">
        <v>1018</v>
      </c>
      <c r="S1023" s="6" t="s">
        <v>28</v>
      </c>
    </row>
    <row r="1024" spans="18:19">
      <c r="R1024" s="6" t="s">
        <v>1019</v>
      </c>
      <c r="S1024" s="6" t="s">
        <v>28</v>
      </c>
    </row>
    <row r="1025" spans="18:19">
      <c r="R1025" s="6" t="s">
        <v>1020</v>
      </c>
      <c r="S1025" s="6" t="s">
        <v>28</v>
      </c>
    </row>
    <row r="1026" spans="18:19">
      <c r="R1026" s="6" t="s">
        <v>1021</v>
      </c>
      <c r="S1026" s="6" t="s">
        <v>28</v>
      </c>
    </row>
    <row r="1027" spans="18:19">
      <c r="R1027" s="6" t="s">
        <v>1022</v>
      </c>
      <c r="S1027" s="6" t="s">
        <v>28</v>
      </c>
    </row>
    <row r="1028" spans="18:19">
      <c r="R1028" s="6" t="s">
        <v>1023</v>
      </c>
      <c r="S1028" s="6" t="s">
        <v>28</v>
      </c>
    </row>
    <row r="1029" spans="18:19">
      <c r="R1029" s="6" t="s">
        <v>1024</v>
      </c>
      <c r="S1029" s="6" t="s">
        <v>28</v>
      </c>
    </row>
    <row r="1030" spans="18:19">
      <c r="R1030" s="6" t="s">
        <v>1025</v>
      </c>
      <c r="S1030" s="6" t="s">
        <v>28</v>
      </c>
    </row>
    <row r="1031" spans="18:19">
      <c r="R1031" s="6" t="s">
        <v>1026</v>
      </c>
      <c r="S1031" s="6" t="s">
        <v>28</v>
      </c>
    </row>
    <row r="1032" spans="18:19">
      <c r="R1032" s="6" t="s">
        <v>1027</v>
      </c>
      <c r="S1032" s="6" t="s">
        <v>28</v>
      </c>
    </row>
    <row r="1033" spans="18:19">
      <c r="R1033" s="6" t="s">
        <v>1028</v>
      </c>
      <c r="S1033" s="6" t="s">
        <v>28</v>
      </c>
    </row>
    <row r="1034" spans="18:19">
      <c r="R1034" s="6" t="s">
        <v>1029</v>
      </c>
      <c r="S1034" s="6" t="s">
        <v>28</v>
      </c>
    </row>
    <row r="1035" spans="18:19">
      <c r="R1035" s="6" t="s">
        <v>1030</v>
      </c>
      <c r="S1035" s="6" t="s">
        <v>28</v>
      </c>
    </row>
    <row r="1036" spans="18:19">
      <c r="R1036" s="6" t="s">
        <v>1031</v>
      </c>
      <c r="S1036" s="6" t="s">
        <v>28</v>
      </c>
    </row>
    <row r="1037" spans="18:19">
      <c r="R1037" s="6" t="s">
        <v>1032</v>
      </c>
      <c r="S1037" s="6" t="s">
        <v>28</v>
      </c>
    </row>
    <row r="1038" spans="18:19">
      <c r="R1038" s="6" t="s">
        <v>1033</v>
      </c>
      <c r="S1038" s="6" t="s">
        <v>28</v>
      </c>
    </row>
    <row r="1039" spans="18:19">
      <c r="R1039" s="6" t="s">
        <v>1034</v>
      </c>
      <c r="S1039" s="6" t="s">
        <v>28</v>
      </c>
    </row>
    <row r="1040" spans="18:19">
      <c r="R1040" s="6" t="s">
        <v>1035</v>
      </c>
      <c r="S1040" s="6" t="s">
        <v>28</v>
      </c>
    </row>
    <row r="1041" spans="18:19">
      <c r="R1041" s="6" t="s">
        <v>1036</v>
      </c>
      <c r="S1041" s="6" t="s">
        <v>28</v>
      </c>
    </row>
    <row r="1042" spans="18:19">
      <c r="R1042" s="6" t="s">
        <v>1037</v>
      </c>
      <c r="S1042" s="6" t="s">
        <v>28</v>
      </c>
    </row>
    <row r="1043" spans="18:19">
      <c r="R1043" s="6" t="s">
        <v>1038</v>
      </c>
      <c r="S1043" s="6" t="s">
        <v>28</v>
      </c>
    </row>
    <row r="1044" spans="18:19">
      <c r="R1044" s="6" t="s">
        <v>1039</v>
      </c>
      <c r="S1044" s="6" t="s">
        <v>28</v>
      </c>
    </row>
    <row r="1045" spans="18:19">
      <c r="R1045" s="6" t="s">
        <v>1040</v>
      </c>
      <c r="S1045" s="6" t="s">
        <v>28</v>
      </c>
    </row>
    <row r="1046" spans="18:19">
      <c r="R1046" s="6" t="s">
        <v>1041</v>
      </c>
      <c r="S1046" s="6" t="s">
        <v>28</v>
      </c>
    </row>
    <row r="1047" spans="18:19">
      <c r="R1047" s="6" t="s">
        <v>1042</v>
      </c>
      <c r="S1047" s="6" t="s">
        <v>28</v>
      </c>
    </row>
    <row r="1048" spans="18:19">
      <c r="R1048" s="6" t="s">
        <v>1043</v>
      </c>
      <c r="S1048" s="6" t="s">
        <v>28</v>
      </c>
    </row>
    <row r="1049" spans="18:19">
      <c r="R1049" s="6" t="s">
        <v>1044</v>
      </c>
      <c r="S1049" s="6" t="s">
        <v>28</v>
      </c>
    </row>
    <row r="1050" spans="18:19">
      <c r="R1050" s="6" t="s">
        <v>1045</v>
      </c>
      <c r="S1050" s="6" t="s">
        <v>28</v>
      </c>
    </row>
    <row r="1051" spans="18:19">
      <c r="R1051" s="6" t="s">
        <v>1046</v>
      </c>
      <c r="S1051" s="6" t="s">
        <v>28</v>
      </c>
    </row>
    <row r="1052" spans="18:19">
      <c r="R1052" s="6" t="s">
        <v>1047</v>
      </c>
      <c r="S1052" s="6" t="s">
        <v>28</v>
      </c>
    </row>
    <row r="1053" spans="18:19">
      <c r="R1053" s="6" t="s">
        <v>1048</v>
      </c>
      <c r="S1053" s="6" t="s">
        <v>28</v>
      </c>
    </row>
    <row r="1054" spans="18:19">
      <c r="R1054" s="6" t="s">
        <v>1049</v>
      </c>
      <c r="S1054" s="6" t="s">
        <v>28</v>
      </c>
    </row>
    <row r="1055" spans="18:19">
      <c r="R1055" s="6" t="s">
        <v>1050</v>
      </c>
      <c r="S1055" s="6" t="s">
        <v>28</v>
      </c>
    </row>
    <row r="1056" spans="18:19">
      <c r="R1056" s="6" t="s">
        <v>1051</v>
      </c>
      <c r="S1056" s="6" t="s">
        <v>28</v>
      </c>
    </row>
    <row r="1057" spans="18:19">
      <c r="R1057" s="6" t="s">
        <v>1052</v>
      </c>
      <c r="S1057" s="6" t="s">
        <v>1053</v>
      </c>
    </row>
    <row r="1058" spans="18:19">
      <c r="R1058" s="6" t="s">
        <v>1054</v>
      </c>
      <c r="S1058" s="6" t="s">
        <v>3</v>
      </c>
    </row>
    <row r="1059" spans="18:19">
      <c r="R1059" s="6" t="s">
        <v>1055</v>
      </c>
      <c r="S1059" s="6" t="s">
        <v>5</v>
      </c>
    </row>
    <row r="1060" spans="18:19">
      <c r="R1060" s="6" t="s">
        <v>1056</v>
      </c>
      <c r="S1060" s="6" t="s">
        <v>1057</v>
      </c>
    </row>
    <row r="1061" spans="18:19">
      <c r="R1061" s="6" t="s">
        <v>1058</v>
      </c>
      <c r="S1061" s="6" t="s">
        <v>3</v>
      </c>
    </row>
    <row r="1062" spans="18:19">
      <c r="R1062" s="6" t="s">
        <v>1059</v>
      </c>
      <c r="S1062" s="6" t="s">
        <v>3</v>
      </c>
    </row>
    <row r="1063" spans="18:19">
      <c r="R1063" s="6" t="s">
        <v>1060</v>
      </c>
      <c r="S1063" s="6" t="s">
        <v>3</v>
      </c>
    </row>
    <row r="1064" spans="18:19">
      <c r="R1064" s="6" t="s">
        <v>1061</v>
      </c>
      <c r="S1064" s="6" t="s">
        <v>3</v>
      </c>
    </row>
    <row r="1065" spans="18:19">
      <c r="R1065" s="6" t="s">
        <v>1062</v>
      </c>
      <c r="S1065" s="6" t="s">
        <v>16</v>
      </c>
    </row>
    <row r="1066" spans="18:19">
      <c r="R1066" s="6" t="s">
        <v>1063</v>
      </c>
      <c r="S1066" s="6" t="s">
        <v>1064</v>
      </c>
    </row>
    <row r="1067" spans="18:19">
      <c r="R1067" s="6" t="s">
        <v>1065</v>
      </c>
      <c r="S1067" s="6" t="s">
        <v>3</v>
      </c>
    </row>
    <row r="1068" spans="18:19">
      <c r="R1068" s="6" t="s">
        <v>1066</v>
      </c>
      <c r="S1068" s="6" t="s">
        <v>3</v>
      </c>
    </row>
    <row r="1069" spans="18:19">
      <c r="R1069" s="6" t="s">
        <v>1067</v>
      </c>
      <c r="S1069" s="6" t="s">
        <v>3</v>
      </c>
    </row>
    <row r="1070" spans="18:19">
      <c r="R1070" s="6" t="s">
        <v>1068</v>
      </c>
      <c r="S1070" s="6" t="s">
        <v>3</v>
      </c>
    </row>
    <row r="1071" spans="18:19">
      <c r="R1071" s="6" t="s">
        <v>1069</v>
      </c>
      <c r="S1071" s="6" t="s">
        <v>3</v>
      </c>
    </row>
    <row r="1072" spans="18:19">
      <c r="R1072" s="6" t="s">
        <v>1070</v>
      </c>
      <c r="S1072" s="6" t="s">
        <v>3</v>
      </c>
    </row>
    <row r="1073" spans="18:19">
      <c r="R1073" s="6" t="s">
        <v>1071</v>
      </c>
      <c r="S1073" s="6" t="s">
        <v>3</v>
      </c>
    </row>
    <row r="1074" spans="18:19">
      <c r="R1074" s="6" t="s">
        <v>1072</v>
      </c>
      <c r="S1074" s="6" t="s">
        <v>3</v>
      </c>
    </row>
    <row r="1075" spans="18:19">
      <c r="R1075" s="6" t="s">
        <v>1073</v>
      </c>
      <c r="S1075" s="6" t="s">
        <v>3</v>
      </c>
    </row>
    <row r="1076" spans="18:19">
      <c r="R1076" s="6" t="s">
        <v>1074</v>
      </c>
      <c r="S1076" s="6" t="s">
        <v>3</v>
      </c>
    </row>
    <row r="1077" spans="18:19">
      <c r="R1077" s="6" t="s">
        <v>1075</v>
      </c>
      <c r="S1077" s="6" t="s">
        <v>3</v>
      </c>
    </row>
    <row r="1078" spans="18:19">
      <c r="R1078" s="6" t="s">
        <v>1076</v>
      </c>
      <c r="S1078" s="6" t="s">
        <v>3</v>
      </c>
    </row>
    <row r="1079" spans="18:19">
      <c r="R1079" s="6" t="s">
        <v>1077</v>
      </c>
      <c r="S1079" s="6" t="s">
        <v>3</v>
      </c>
    </row>
    <row r="1080" spans="18:19">
      <c r="R1080" s="6" t="s">
        <v>1078</v>
      </c>
      <c r="S1080" s="6" t="s">
        <v>3</v>
      </c>
    </row>
    <row r="1081" spans="18:19">
      <c r="R1081" s="6" t="s">
        <v>1079</v>
      </c>
      <c r="S1081" s="6" t="s">
        <v>1053</v>
      </c>
    </row>
    <row r="1082" spans="18:19">
      <c r="R1082" s="6" t="s">
        <v>1080</v>
      </c>
      <c r="S1082" s="6" t="s">
        <v>1064</v>
      </c>
    </row>
    <row r="1083" spans="18:19">
      <c r="R1083" s="6" t="s">
        <v>1081</v>
      </c>
      <c r="S1083" s="6" t="s">
        <v>1082</v>
      </c>
    </row>
    <row r="1084" spans="18:19">
      <c r="R1084" s="6" t="s">
        <v>1083</v>
      </c>
      <c r="S1084" s="6" t="s">
        <v>1082</v>
      </c>
    </row>
    <row r="1085" spans="18:19">
      <c r="R1085" s="6" t="s">
        <v>1084</v>
      </c>
      <c r="S1085" s="6" t="s">
        <v>3</v>
      </c>
    </row>
    <row r="1086" spans="18:19">
      <c r="R1086" s="6" t="s">
        <v>1085</v>
      </c>
      <c r="S1086" s="6" t="s">
        <v>3</v>
      </c>
    </row>
    <row r="1087" spans="18:19">
      <c r="R1087" s="6" t="s">
        <v>1086</v>
      </c>
      <c r="S1087" s="6" t="s">
        <v>3</v>
      </c>
    </row>
    <row r="1088" spans="18:19">
      <c r="R1088" s="6" t="s">
        <v>1087</v>
      </c>
      <c r="S1088" s="6" t="s">
        <v>3</v>
      </c>
    </row>
    <row r="1089" spans="18:19">
      <c r="R1089" s="6" t="s">
        <v>1088</v>
      </c>
      <c r="S1089" s="6" t="s">
        <v>3</v>
      </c>
    </row>
    <row r="1090" spans="18:19">
      <c r="R1090" s="6" t="s">
        <v>1089</v>
      </c>
      <c r="S1090" s="6" t="s">
        <v>1090</v>
      </c>
    </row>
    <row r="1091" spans="18:19">
      <c r="R1091" s="6" t="s">
        <v>1091</v>
      </c>
      <c r="S1091" s="6" t="s">
        <v>1057</v>
      </c>
    </row>
    <row r="1092" spans="18:19">
      <c r="R1092" s="6" t="s">
        <v>1092</v>
      </c>
      <c r="S1092" s="6" t="s">
        <v>1090</v>
      </c>
    </row>
    <row r="1093" spans="18:19">
      <c r="R1093" s="6" t="s">
        <v>1093</v>
      </c>
      <c r="S1093" s="6" t="s">
        <v>3</v>
      </c>
    </row>
    <row r="1094" spans="18:19">
      <c r="R1094" s="6" t="s">
        <v>1094</v>
      </c>
      <c r="S1094" s="6" t="s">
        <v>1053</v>
      </c>
    </row>
    <row r="1095" spans="18:19">
      <c r="R1095" s="6" t="s">
        <v>1095</v>
      </c>
      <c r="S1095" s="6" t="s">
        <v>3</v>
      </c>
    </row>
    <row r="1096" spans="18:19">
      <c r="R1096" s="6" t="s">
        <v>1096</v>
      </c>
      <c r="S1096" s="6" t="s">
        <v>10</v>
      </c>
    </row>
    <row r="1097" spans="18:19">
      <c r="R1097" s="6" t="s">
        <v>1097</v>
      </c>
      <c r="S1097" s="6" t="s">
        <v>3</v>
      </c>
    </row>
    <row r="1098" spans="18:19">
      <c r="R1098" s="6" t="s">
        <v>1098</v>
      </c>
      <c r="S1098" s="6" t="s">
        <v>16</v>
      </c>
    </row>
    <row r="1099" spans="18:19">
      <c r="R1099" s="6" t="s">
        <v>1099</v>
      </c>
      <c r="S1099" s="6" t="s">
        <v>16</v>
      </c>
    </row>
    <row r="1100" spans="18:19">
      <c r="R1100" s="6" t="s">
        <v>1100</v>
      </c>
      <c r="S1100" s="6" t="s">
        <v>10</v>
      </c>
    </row>
    <row r="1101" spans="18:19">
      <c r="R1101" s="6" t="s">
        <v>1101</v>
      </c>
      <c r="S1101" s="6" t="s">
        <v>16</v>
      </c>
    </row>
    <row r="1102" spans="18:19">
      <c r="R1102" s="6" t="s">
        <v>1102</v>
      </c>
      <c r="S1102" s="6" t="s">
        <v>3</v>
      </c>
    </row>
    <row r="1103" spans="18:19">
      <c r="R1103" s="6" t="s">
        <v>1103</v>
      </c>
      <c r="S1103" s="6" t="s">
        <v>3</v>
      </c>
    </row>
    <row r="1104" spans="18:19">
      <c r="R1104" s="6" t="s">
        <v>1104</v>
      </c>
      <c r="S1104" s="6" t="s">
        <v>1105</v>
      </c>
    </row>
    <row r="1105" spans="18:19">
      <c r="R1105" s="6" t="s">
        <v>1106</v>
      </c>
      <c r="S1105" s="6" t="s">
        <v>3</v>
      </c>
    </row>
    <row r="1106" spans="18:19">
      <c r="R1106" s="6" t="s">
        <v>1107</v>
      </c>
      <c r="S1106" s="6" t="s">
        <v>3</v>
      </c>
    </row>
    <row r="1107" spans="18:19">
      <c r="R1107" s="6" t="s">
        <v>1108</v>
      </c>
      <c r="S1107" s="6" t="s">
        <v>8</v>
      </c>
    </row>
    <row r="1108" spans="18:19">
      <c r="R1108" s="6" t="s">
        <v>1109</v>
      </c>
      <c r="S1108" s="6" t="s">
        <v>3</v>
      </c>
    </row>
    <row r="1109" spans="18:19">
      <c r="R1109" s="6" t="s">
        <v>1110</v>
      </c>
      <c r="S1109" s="6" t="s">
        <v>3</v>
      </c>
    </row>
    <row r="1110" spans="18:19">
      <c r="R1110" s="6" t="s">
        <v>1111</v>
      </c>
      <c r="S1110" s="6" t="s">
        <v>3</v>
      </c>
    </row>
    <row r="1111" spans="18:19">
      <c r="R1111" s="6" t="s">
        <v>1112</v>
      </c>
      <c r="S1111" s="6" t="s">
        <v>3</v>
      </c>
    </row>
    <row r="1112" spans="18:19">
      <c r="R1112" s="6" t="s">
        <v>1113</v>
      </c>
      <c r="S1112" s="6" t="s">
        <v>3</v>
      </c>
    </row>
    <row r="1113" spans="18:19">
      <c r="R1113" s="6" t="s">
        <v>1114</v>
      </c>
      <c r="S1113" s="6" t="s">
        <v>3</v>
      </c>
    </row>
    <row r="1114" spans="18:19">
      <c r="R1114" s="6" t="s">
        <v>1115</v>
      </c>
      <c r="S1114" s="6" t="s">
        <v>3</v>
      </c>
    </row>
    <row r="1115" spans="18:19">
      <c r="R1115" s="6" t="s">
        <v>1116</v>
      </c>
      <c r="S1115" s="6" t="s">
        <v>1082</v>
      </c>
    </row>
    <row r="1116" spans="18:19">
      <c r="R1116" s="6" t="s">
        <v>1117</v>
      </c>
      <c r="S1116" s="6" t="s">
        <v>3</v>
      </c>
    </row>
    <row r="1117" spans="18:19">
      <c r="R1117" s="6" t="s">
        <v>1118</v>
      </c>
      <c r="S1117" s="6" t="s">
        <v>3</v>
      </c>
    </row>
    <row r="1118" spans="18:19">
      <c r="R1118" s="6" t="s">
        <v>1119</v>
      </c>
      <c r="S1118" s="6" t="s">
        <v>3</v>
      </c>
    </row>
    <row r="1119" spans="18:19">
      <c r="R1119" s="6" t="s">
        <v>1120</v>
      </c>
      <c r="S1119" s="6" t="s">
        <v>3</v>
      </c>
    </row>
    <row r="1120" spans="18:19">
      <c r="R1120" s="6" t="s">
        <v>1121</v>
      </c>
      <c r="S1120" s="6" t="s">
        <v>3</v>
      </c>
    </row>
    <row r="1121" spans="18:19">
      <c r="R1121" s="6" t="s">
        <v>1122</v>
      </c>
      <c r="S1121" s="6" t="s">
        <v>5</v>
      </c>
    </row>
    <row r="1122" spans="18:19">
      <c r="R1122" s="6" t="s">
        <v>1123</v>
      </c>
      <c r="S1122" s="6" t="s">
        <v>3</v>
      </c>
    </row>
    <row r="1123" spans="18:19">
      <c r="R1123" s="6" t="s">
        <v>1124</v>
      </c>
      <c r="S1123" s="6" t="s">
        <v>3</v>
      </c>
    </row>
    <row r="1124" spans="18:19">
      <c r="R1124" s="6" t="s">
        <v>1125</v>
      </c>
      <c r="S1124" s="6" t="s">
        <v>3</v>
      </c>
    </row>
    <row r="1125" spans="18:19">
      <c r="R1125" s="6" t="s">
        <v>1126</v>
      </c>
      <c r="S1125" s="6" t="s">
        <v>3</v>
      </c>
    </row>
    <row r="1126" spans="18:19">
      <c r="R1126" s="6" t="s">
        <v>1127</v>
      </c>
      <c r="S1126" s="6" t="s">
        <v>3</v>
      </c>
    </row>
    <row r="1127" spans="18:19">
      <c r="R1127" s="6" t="s">
        <v>1128</v>
      </c>
      <c r="S1127" s="6" t="s">
        <v>3</v>
      </c>
    </row>
    <row r="1128" spans="18:19">
      <c r="R1128" s="6" t="s">
        <v>1129</v>
      </c>
      <c r="S1128" s="6" t="s">
        <v>3</v>
      </c>
    </row>
    <row r="1129" spans="18:19">
      <c r="R1129" s="6" t="s">
        <v>1130</v>
      </c>
      <c r="S1129" s="6" t="s">
        <v>3</v>
      </c>
    </row>
    <row r="1130" spans="18:19">
      <c r="R1130" s="6" t="s">
        <v>1131</v>
      </c>
      <c r="S1130" s="6" t="s">
        <v>3</v>
      </c>
    </row>
    <row r="1131" spans="18:19">
      <c r="R1131" s="6" t="s">
        <v>1132</v>
      </c>
      <c r="S1131" s="6" t="s">
        <v>3</v>
      </c>
    </row>
    <row r="1132" spans="18:19">
      <c r="R1132" s="6" t="s">
        <v>1133</v>
      </c>
      <c r="S1132" s="6" t="s">
        <v>10</v>
      </c>
    </row>
    <row r="1133" spans="18:19">
      <c r="R1133" s="6" t="s">
        <v>1134</v>
      </c>
      <c r="S1133" s="6" t="s">
        <v>1053</v>
      </c>
    </row>
    <row r="1134" spans="18:19">
      <c r="R1134" s="6" t="s">
        <v>1135</v>
      </c>
      <c r="S1134" s="6" t="s">
        <v>3</v>
      </c>
    </row>
    <row r="1135" spans="18:19">
      <c r="R1135" s="6" t="s">
        <v>1136</v>
      </c>
      <c r="S1135" s="6" t="s">
        <v>3</v>
      </c>
    </row>
    <row r="1136" spans="18:19">
      <c r="R1136" s="6" t="s">
        <v>1137</v>
      </c>
      <c r="S1136" s="6" t="s">
        <v>3</v>
      </c>
    </row>
    <row r="1137" spans="18:19">
      <c r="R1137" s="6" t="s">
        <v>1138</v>
      </c>
      <c r="S1137" s="6" t="s">
        <v>3</v>
      </c>
    </row>
    <row r="1138" spans="18:19">
      <c r="R1138" s="6" t="s">
        <v>1139</v>
      </c>
      <c r="S1138" s="6" t="s">
        <v>16</v>
      </c>
    </row>
    <row r="1139" spans="18:19">
      <c r="R1139" s="6" t="s">
        <v>1140</v>
      </c>
      <c r="S1139" s="6" t="s">
        <v>1090</v>
      </c>
    </row>
    <row r="1140" spans="18:19">
      <c r="R1140" s="6" t="s">
        <v>1141</v>
      </c>
      <c r="S1140" s="6" t="s">
        <v>1090</v>
      </c>
    </row>
    <row r="1141" spans="18:19">
      <c r="R1141" s="6" t="s">
        <v>1142</v>
      </c>
      <c r="S1141" s="6" t="s">
        <v>1090</v>
      </c>
    </row>
    <row r="1142" spans="18:19">
      <c r="R1142" s="6" t="s">
        <v>1143</v>
      </c>
      <c r="S1142" s="6" t="s">
        <v>1090</v>
      </c>
    </row>
    <row r="1143" spans="18:19">
      <c r="R1143" s="6" t="s">
        <v>1144</v>
      </c>
      <c r="S1143" s="6" t="s">
        <v>3</v>
      </c>
    </row>
    <row r="1144" spans="18:19">
      <c r="R1144" s="6" t="s">
        <v>1145</v>
      </c>
      <c r="S1144" s="6" t="s">
        <v>8</v>
      </c>
    </row>
    <row r="1145" spans="18:19">
      <c r="R1145" s="6" t="s">
        <v>1146</v>
      </c>
      <c r="S1145" s="6" t="s">
        <v>16</v>
      </c>
    </row>
    <row r="1146" spans="18:19">
      <c r="R1146" s="6" t="s">
        <v>1147</v>
      </c>
      <c r="S1146" s="6" t="s">
        <v>16</v>
      </c>
    </row>
    <row r="1147" spans="18:19">
      <c r="R1147" s="6" t="s">
        <v>1148</v>
      </c>
      <c r="S1147" s="6" t="s">
        <v>1149</v>
      </c>
    </row>
    <row r="1148" spans="18:19">
      <c r="R1148" s="6" t="s">
        <v>1150</v>
      </c>
      <c r="S1148" s="6" t="s">
        <v>5</v>
      </c>
    </row>
    <row r="1149" spans="18:19">
      <c r="R1149" s="6" t="s">
        <v>1151</v>
      </c>
      <c r="S1149" s="6" t="s">
        <v>8</v>
      </c>
    </row>
    <row r="1150" spans="18:19">
      <c r="R1150" s="6" t="s">
        <v>1152</v>
      </c>
      <c r="S1150" s="6" t="s">
        <v>10</v>
      </c>
    </row>
    <row r="1151" spans="18:19">
      <c r="R1151" s="6" t="s">
        <v>1153</v>
      </c>
      <c r="S1151" s="6" t="s">
        <v>8</v>
      </c>
    </row>
    <row r="1152" spans="18:19">
      <c r="R1152" s="6" t="s">
        <v>1154</v>
      </c>
      <c r="S1152" s="6" t="s">
        <v>3</v>
      </c>
    </row>
    <row r="1153" spans="18:19">
      <c r="R1153" s="6" t="s">
        <v>1155</v>
      </c>
      <c r="S1153" s="6" t="s">
        <v>16</v>
      </c>
    </row>
    <row r="1154" spans="18:19">
      <c r="R1154" s="6" t="s">
        <v>1156</v>
      </c>
      <c r="S1154" s="6" t="s">
        <v>3</v>
      </c>
    </row>
    <row r="1155" spans="18:19">
      <c r="R1155" s="6" t="s">
        <v>1157</v>
      </c>
      <c r="S1155" s="6" t="s">
        <v>3</v>
      </c>
    </row>
    <row r="1156" spans="18:19">
      <c r="R1156" s="6" t="s">
        <v>1158</v>
      </c>
      <c r="S1156" s="6" t="s">
        <v>3</v>
      </c>
    </row>
    <row r="1157" spans="18:19">
      <c r="R1157" s="6" t="s">
        <v>1159</v>
      </c>
      <c r="S1157" s="6" t="s">
        <v>8</v>
      </c>
    </row>
    <row r="1158" spans="18:19">
      <c r="R1158" s="6" t="s">
        <v>1160</v>
      </c>
      <c r="S1158" s="6" t="s">
        <v>3</v>
      </c>
    </row>
    <row r="1159" spans="18:19">
      <c r="R1159" s="6" t="s">
        <v>1161</v>
      </c>
      <c r="S1159" s="6" t="s">
        <v>3</v>
      </c>
    </row>
    <row r="1160" spans="18:19">
      <c r="R1160" s="6" t="s">
        <v>1162</v>
      </c>
      <c r="S1160" s="6" t="s">
        <v>3</v>
      </c>
    </row>
    <row r="1161" spans="18:19">
      <c r="R1161" s="6" t="s">
        <v>1163</v>
      </c>
      <c r="S1161" s="6" t="s">
        <v>3</v>
      </c>
    </row>
    <row r="1162" spans="18:19">
      <c r="R1162" s="6" t="s">
        <v>1164</v>
      </c>
      <c r="S1162" s="6" t="s">
        <v>3</v>
      </c>
    </row>
    <row r="1163" spans="18:19">
      <c r="R1163" s="6" t="s">
        <v>1165</v>
      </c>
      <c r="S1163" s="6" t="s">
        <v>3</v>
      </c>
    </row>
    <row r="1164" spans="18:19">
      <c r="R1164" s="6" t="s">
        <v>1166</v>
      </c>
      <c r="S1164" s="6" t="s">
        <v>3</v>
      </c>
    </row>
    <row r="1165" spans="18:19">
      <c r="R1165" s="6" t="s">
        <v>1167</v>
      </c>
      <c r="S1165" s="6" t="s">
        <v>3</v>
      </c>
    </row>
    <row r="1166" spans="18:19">
      <c r="R1166" s="6" t="s">
        <v>1168</v>
      </c>
      <c r="S1166" s="6" t="s">
        <v>3</v>
      </c>
    </row>
    <row r="1167" spans="18:19">
      <c r="R1167" s="6" t="s">
        <v>1169</v>
      </c>
      <c r="S1167" s="6" t="s">
        <v>3</v>
      </c>
    </row>
    <row r="1168" spans="18:19">
      <c r="R1168" s="6" t="s">
        <v>1170</v>
      </c>
      <c r="S1168" s="6" t="s">
        <v>3</v>
      </c>
    </row>
    <row r="1169" spans="18:19">
      <c r="R1169" s="6" t="s">
        <v>1171</v>
      </c>
      <c r="S1169" s="6" t="s">
        <v>3</v>
      </c>
    </row>
    <row r="1170" spans="18:19">
      <c r="R1170" s="6" t="s">
        <v>1172</v>
      </c>
      <c r="S1170" s="6" t="s">
        <v>3</v>
      </c>
    </row>
    <row r="1171" spans="18:19">
      <c r="R1171" s="6" t="s">
        <v>1173</v>
      </c>
      <c r="S1171" s="6" t="s">
        <v>3</v>
      </c>
    </row>
    <row r="1172" spans="18:19">
      <c r="R1172" s="6" t="s">
        <v>1174</v>
      </c>
      <c r="S1172" s="6" t="s">
        <v>3</v>
      </c>
    </row>
    <row r="1173" spans="18:19">
      <c r="R1173" s="6" t="s">
        <v>1175</v>
      </c>
      <c r="S1173" s="6" t="s">
        <v>1082</v>
      </c>
    </row>
    <row r="1174" spans="18:19">
      <c r="R1174" s="6" t="s">
        <v>1176</v>
      </c>
      <c r="S1174" s="6" t="s">
        <v>3</v>
      </c>
    </row>
    <row r="1175" spans="18:19">
      <c r="R1175" s="6" t="s">
        <v>1177</v>
      </c>
      <c r="S1175" s="6" t="s">
        <v>3</v>
      </c>
    </row>
    <row r="1176" spans="18:19">
      <c r="R1176" s="6" t="s">
        <v>1178</v>
      </c>
      <c r="S1176" s="6" t="s">
        <v>3</v>
      </c>
    </row>
    <row r="1177" spans="18:19">
      <c r="R1177" s="6" t="s">
        <v>1179</v>
      </c>
      <c r="S1177" s="6" t="s">
        <v>3</v>
      </c>
    </row>
    <row r="1178" spans="18:19">
      <c r="R1178" s="6" t="s">
        <v>1180</v>
      </c>
      <c r="S1178" s="6" t="s">
        <v>3</v>
      </c>
    </row>
    <row r="1179" spans="18:19">
      <c r="R1179" s="6" t="s">
        <v>1181</v>
      </c>
      <c r="S1179" s="6" t="s">
        <v>3</v>
      </c>
    </row>
    <row r="1180" spans="18:19">
      <c r="R1180" s="6" t="s">
        <v>1182</v>
      </c>
      <c r="S1180" s="6" t="s">
        <v>3</v>
      </c>
    </row>
    <row r="1181" spans="18:19">
      <c r="R1181" s="6" t="s">
        <v>1183</v>
      </c>
      <c r="S1181" s="6" t="s">
        <v>3</v>
      </c>
    </row>
    <row r="1182" spans="18:19">
      <c r="R1182" s="6" t="s">
        <v>1184</v>
      </c>
      <c r="S1182" s="6" t="s">
        <v>3</v>
      </c>
    </row>
    <row r="1183" spans="18:19">
      <c r="R1183" s="6" t="s">
        <v>1185</v>
      </c>
      <c r="S1183" s="6" t="s">
        <v>3</v>
      </c>
    </row>
    <row r="1184" spans="18:19">
      <c r="R1184" s="6" t="s">
        <v>1186</v>
      </c>
      <c r="S1184" s="6" t="s">
        <v>3</v>
      </c>
    </row>
    <row r="1185" spans="18:19">
      <c r="R1185" s="6" t="s">
        <v>1187</v>
      </c>
      <c r="S1185" s="6" t="s">
        <v>3</v>
      </c>
    </row>
    <row r="1186" spans="18:19">
      <c r="R1186" s="6" t="s">
        <v>1188</v>
      </c>
      <c r="S1186" s="6" t="s">
        <v>3</v>
      </c>
    </row>
    <row r="1187" spans="18:19">
      <c r="R1187" s="6" t="s">
        <v>1189</v>
      </c>
      <c r="S1187" s="6" t="s">
        <v>3</v>
      </c>
    </row>
    <row r="1188" spans="18:19">
      <c r="R1188" s="6" t="s">
        <v>1190</v>
      </c>
      <c r="S1188" s="6" t="s">
        <v>3</v>
      </c>
    </row>
    <row r="1189" spans="18:19">
      <c r="R1189" s="6" t="s">
        <v>1191</v>
      </c>
      <c r="S1189" s="6" t="s">
        <v>3</v>
      </c>
    </row>
    <row r="1190" spans="18:19">
      <c r="R1190" s="6" t="s">
        <v>1192</v>
      </c>
      <c r="S1190" s="6" t="s">
        <v>3</v>
      </c>
    </row>
    <row r="1191" spans="18:19">
      <c r="R1191" s="6" t="s">
        <v>1193</v>
      </c>
      <c r="S1191" s="6" t="s">
        <v>3</v>
      </c>
    </row>
    <row r="1192" spans="18:19">
      <c r="R1192" s="6" t="s">
        <v>1194</v>
      </c>
      <c r="S1192" s="6" t="s">
        <v>3</v>
      </c>
    </row>
    <row r="1193" spans="18:19">
      <c r="R1193" s="6" t="s">
        <v>1195</v>
      </c>
      <c r="S1193" s="6" t="s">
        <v>3</v>
      </c>
    </row>
    <row r="1194" spans="18:19">
      <c r="R1194" s="6" t="s">
        <v>1196</v>
      </c>
      <c r="S1194" s="6" t="s">
        <v>3</v>
      </c>
    </row>
    <row r="1195" spans="18:19">
      <c r="R1195" s="6" t="s">
        <v>1197</v>
      </c>
      <c r="S1195" s="6" t="s">
        <v>1149</v>
      </c>
    </row>
    <row r="1196" spans="18:19">
      <c r="R1196" s="6" t="s">
        <v>1198</v>
      </c>
      <c r="S1196" s="6" t="s">
        <v>1149</v>
      </c>
    </row>
    <row r="1197" spans="18:19">
      <c r="R1197" s="6" t="s">
        <v>1199</v>
      </c>
      <c r="S1197" s="6" t="s">
        <v>1149</v>
      </c>
    </row>
    <row r="1198" spans="18:19">
      <c r="R1198" s="6" t="s">
        <v>1200</v>
      </c>
      <c r="S1198" s="6" t="s">
        <v>1149</v>
      </c>
    </row>
    <row r="1199" spans="18:19">
      <c r="R1199" s="6" t="s">
        <v>1201</v>
      </c>
      <c r="S1199" s="6" t="s">
        <v>1149</v>
      </c>
    </row>
    <row r="1200" spans="18:19">
      <c r="R1200" s="6" t="s">
        <v>1202</v>
      </c>
      <c r="S1200" s="6" t="s">
        <v>1149</v>
      </c>
    </row>
    <row r="1201" spans="18:19">
      <c r="R1201" s="6" t="s">
        <v>1203</v>
      </c>
      <c r="S1201" s="6" t="s">
        <v>1149</v>
      </c>
    </row>
    <row r="1202" spans="18:19">
      <c r="R1202" s="6" t="s">
        <v>1204</v>
      </c>
      <c r="S1202" s="6" t="s">
        <v>1149</v>
      </c>
    </row>
    <row r="1203" spans="18:19">
      <c r="R1203" s="6" t="s">
        <v>1205</v>
      </c>
      <c r="S1203" s="6" t="s">
        <v>1149</v>
      </c>
    </row>
    <row r="1204" spans="18:19">
      <c r="R1204" s="6" t="s">
        <v>1206</v>
      </c>
      <c r="S1204" s="6" t="s">
        <v>1149</v>
      </c>
    </row>
    <row r="1205" spans="18:19">
      <c r="R1205" s="6" t="s">
        <v>1207</v>
      </c>
      <c r="S1205" s="6" t="s">
        <v>1149</v>
      </c>
    </row>
    <row r="1206" spans="18:19">
      <c r="R1206" s="6" t="s">
        <v>1208</v>
      </c>
      <c r="S1206" s="6" t="s">
        <v>1149</v>
      </c>
    </row>
    <row r="1207" spans="18:19">
      <c r="R1207" s="6" t="s">
        <v>1209</v>
      </c>
      <c r="S1207" s="6" t="s">
        <v>1149</v>
      </c>
    </row>
    <row r="1208" spans="18:19">
      <c r="R1208" s="6" t="s">
        <v>1210</v>
      </c>
      <c r="S1208" s="6" t="s">
        <v>1149</v>
      </c>
    </row>
    <row r="1209" spans="18:19">
      <c r="R1209" s="6" t="s">
        <v>1211</v>
      </c>
      <c r="S1209" s="6" t="s">
        <v>1149</v>
      </c>
    </row>
    <row r="1210" spans="18:19">
      <c r="R1210" s="6" t="s">
        <v>1212</v>
      </c>
      <c r="S1210" s="6" t="s">
        <v>1149</v>
      </c>
    </row>
    <row r="1211" spans="18:19">
      <c r="R1211" s="6" t="s">
        <v>1213</v>
      </c>
      <c r="S1211" s="6" t="s">
        <v>1149</v>
      </c>
    </row>
    <row r="1212" spans="18:19">
      <c r="R1212" s="6" t="s">
        <v>1214</v>
      </c>
      <c r="S1212" s="6" t="s">
        <v>1149</v>
      </c>
    </row>
    <row r="1213" spans="18:19">
      <c r="R1213" s="6" t="s">
        <v>1215</v>
      </c>
      <c r="S1213" s="6" t="s">
        <v>1149</v>
      </c>
    </row>
    <row r="1214" spans="18:19">
      <c r="R1214" s="6" t="s">
        <v>1216</v>
      </c>
      <c r="S1214" s="6" t="s">
        <v>1149</v>
      </c>
    </row>
    <row r="1215" spans="18:19">
      <c r="R1215" s="6" t="s">
        <v>1217</v>
      </c>
      <c r="S1215" s="6" t="s">
        <v>1149</v>
      </c>
    </row>
    <row r="1216" spans="18:19">
      <c r="R1216" s="6" t="s">
        <v>1218</v>
      </c>
      <c r="S1216" s="6" t="s">
        <v>1149</v>
      </c>
    </row>
    <row r="1217" spans="18:19">
      <c r="R1217" s="6" t="s">
        <v>1219</v>
      </c>
      <c r="S1217" s="6" t="s">
        <v>1149</v>
      </c>
    </row>
    <row r="1218" spans="18:19">
      <c r="R1218" s="6" t="s">
        <v>1220</v>
      </c>
      <c r="S1218" s="6" t="s">
        <v>1149</v>
      </c>
    </row>
    <row r="1219" spans="18:19">
      <c r="R1219" s="6" t="s">
        <v>1221</v>
      </c>
      <c r="S1219" s="6" t="s">
        <v>1149</v>
      </c>
    </row>
    <row r="1220" spans="18:19">
      <c r="R1220" s="6" t="s">
        <v>1222</v>
      </c>
      <c r="S1220" s="6" t="s">
        <v>1149</v>
      </c>
    </row>
    <row r="1221" spans="18:19">
      <c r="R1221" s="6" t="s">
        <v>1223</v>
      </c>
      <c r="S1221" s="6" t="s">
        <v>1149</v>
      </c>
    </row>
    <row r="1222" spans="18:19">
      <c r="R1222" s="6" t="s">
        <v>1224</v>
      </c>
      <c r="S1222" s="6" t="s">
        <v>1149</v>
      </c>
    </row>
    <row r="1223" spans="18:19">
      <c r="R1223" s="6" t="s">
        <v>1225</v>
      </c>
      <c r="S1223" s="6" t="s">
        <v>1149</v>
      </c>
    </row>
    <row r="1224" spans="18:19">
      <c r="R1224" s="6" t="s">
        <v>1226</v>
      </c>
      <c r="S1224" s="6" t="s">
        <v>1053</v>
      </c>
    </row>
    <row r="1225" spans="18:19">
      <c r="R1225" s="6" t="s">
        <v>1227</v>
      </c>
      <c r="S1225" s="6" t="s">
        <v>1053</v>
      </c>
    </row>
    <row r="1226" spans="18:19">
      <c r="R1226" s="6" t="s">
        <v>1228</v>
      </c>
      <c r="S1226" s="6" t="s">
        <v>3</v>
      </c>
    </row>
    <row r="1227" spans="18:19">
      <c r="R1227" s="6" t="s">
        <v>1229</v>
      </c>
      <c r="S1227" s="6" t="s">
        <v>3</v>
      </c>
    </row>
    <row r="1228" spans="18:19">
      <c r="R1228" s="6" t="s">
        <v>1230</v>
      </c>
      <c r="S1228" s="6" t="s">
        <v>16</v>
      </c>
    </row>
    <row r="1229" spans="18:19">
      <c r="R1229" s="6" t="s">
        <v>1231</v>
      </c>
      <c r="S1229" s="6" t="s">
        <v>5</v>
      </c>
    </row>
    <row r="1230" spans="18:19">
      <c r="R1230" s="6" t="s">
        <v>1232</v>
      </c>
      <c r="S1230" s="6" t="s">
        <v>1053</v>
      </c>
    </row>
    <row r="1231" spans="18:19">
      <c r="R1231" s="6" t="s">
        <v>1233</v>
      </c>
      <c r="S1231" s="6" t="s">
        <v>3</v>
      </c>
    </row>
    <row r="1232" spans="18:19">
      <c r="R1232" s="6" t="s">
        <v>1234</v>
      </c>
      <c r="S1232" s="6" t="s">
        <v>3</v>
      </c>
    </row>
    <row r="1233" spans="18:19">
      <c r="R1233" s="6" t="s">
        <v>1235</v>
      </c>
      <c r="S1233" s="6" t="s">
        <v>1053</v>
      </c>
    </row>
    <row r="1234" spans="18:19">
      <c r="R1234" s="6" t="s">
        <v>1236</v>
      </c>
      <c r="S1234" s="6" t="s">
        <v>1064</v>
      </c>
    </row>
    <row r="1235" spans="18:19">
      <c r="R1235" s="6" t="s">
        <v>1237</v>
      </c>
      <c r="S1235" s="6" t="s">
        <v>1149</v>
      </c>
    </row>
    <row r="1236" spans="18:19">
      <c r="R1236" s="6" t="s">
        <v>1238</v>
      </c>
      <c r="S1236" s="6" t="s">
        <v>1149</v>
      </c>
    </row>
    <row r="1237" spans="18:19">
      <c r="R1237" s="6" t="s">
        <v>1239</v>
      </c>
      <c r="S1237" s="6" t="s">
        <v>1149</v>
      </c>
    </row>
    <row r="1238" spans="18:19">
      <c r="R1238" s="6" t="s">
        <v>1240</v>
      </c>
      <c r="S1238" s="6" t="s">
        <v>1149</v>
      </c>
    </row>
    <row r="1239" spans="18:19">
      <c r="R1239" s="6" t="s">
        <v>1241</v>
      </c>
      <c r="S1239" s="6" t="s">
        <v>1149</v>
      </c>
    </row>
    <row r="1240" spans="18:19">
      <c r="R1240" s="6" t="s">
        <v>1242</v>
      </c>
      <c r="S1240" s="6" t="s">
        <v>1149</v>
      </c>
    </row>
    <row r="1241" spans="18:19">
      <c r="R1241" s="6" t="s">
        <v>1243</v>
      </c>
      <c r="S1241" s="6" t="s">
        <v>1244</v>
      </c>
    </row>
    <row r="1242" spans="18:19">
      <c r="R1242" s="6" t="s">
        <v>1245</v>
      </c>
      <c r="S1242" s="6" t="s">
        <v>3</v>
      </c>
    </row>
    <row r="1243" spans="18:19">
      <c r="R1243" s="6" t="s">
        <v>1246</v>
      </c>
      <c r="S1243" s="6" t="s">
        <v>3</v>
      </c>
    </row>
    <row r="1244" spans="18:19">
      <c r="R1244" s="6" t="s">
        <v>1247</v>
      </c>
      <c r="S1244" s="6" t="s">
        <v>1248</v>
      </c>
    </row>
    <row r="1245" spans="18:19">
      <c r="R1245" s="6" t="s">
        <v>1249</v>
      </c>
      <c r="S1245" s="6" t="s">
        <v>3</v>
      </c>
    </row>
    <row r="1246" spans="18:19">
      <c r="R1246" s="6" t="s">
        <v>1250</v>
      </c>
      <c r="S1246" s="6" t="s">
        <v>16</v>
      </c>
    </row>
    <row r="1247" spans="18:19">
      <c r="R1247" s="6" t="s">
        <v>1251</v>
      </c>
      <c r="S1247" s="6" t="s">
        <v>3</v>
      </c>
    </row>
    <row r="1248" spans="18:19">
      <c r="R1248" s="6" t="s">
        <v>1252</v>
      </c>
      <c r="S1248" s="6" t="s">
        <v>3</v>
      </c>
    </row>
    <row r="1249" spans="18:19">
      <c r="R1249" s="6" t="s">
        <v>1253</v>
      </c>
      <c r="S1249" s="6" t="s">
        <v>3</v>
      </c>
    </row>
    <row r="1250" spans="18:19">
      <c r="R1250" s="6" t="s">
        <v>1254</v>
      </c>
      <c r="S1250" s="6" t="s">
        <v>1255</v>
      </c>
    </row>
    <row r="1251" spans="18:19">
      <c r="R1251" s="6" t="s">
        <v>1256</v>
      </c>
      <c r="S1251" s="6" t="s">
        <v>19</v>
      </c>
    </row>
    <row r="1252" spans="18:19">
      <c r="R1252" s="6" t="s">
        <v>1257</v>
      </c>
      <c r="S1252" s="6" t="s">
        <v>3</v>
      </c>
    </row>
    <row r="1253" spans="18:19">
      <c r="R1253" s="6" t="s">
        <v>1258</v>
      </c>
      <c r="S1253" s="6" t="s">
        <v>1259</v>
      </c>
    </row>
    <row r="1254" spans="18:19">
      <c r="R1254" s="6" t="s">
        <v>1260</v>
      </c>
      <c r="S1254" s="6" t="s">
        <v>3</v>
      </c>
    </row>
    <row r="1255" spans="18:19">
      <c r="R1255" s="6" t="s">
        <v>1261</v>
      </c>
      <c r="S1255" s="6" t="s">
        <v>3</v>
      </c>
    </row>
    <row r="1256" spans="18:19">
      <c r="R1256" s="6" t="s">
        <v>1262</v>
      </c>
      <c r="S1256" s="6" t="s">
        <v>1263</v>
      </c>
    </row>
    <row r="1257" spans="18:19">
      <c r="R1257" s="6" t="s">
        <v>1264</v>
      </c>
      <c r="S1257" s="6" t="s">
        <v>1265</v>
      </c>
    </row>
    <row r="1258" spans="18:19">
      <c r="R1258" s="6" t="s">
        <v>1266</v>
      </c>
      <c r="S1258" s="6" t="s">
        <v>3</v>
      </c>
    </row>
    <row r="1259" spans="18:19">
      <c r="R1259" s="6" t="s">
        <v>1267</v>
      </c>
      <c r="S1259" s="6" t="s">
        <v>1268</v>
      </c>
    </row>
    <row r="1260" spans="18:19">
      <c r="R1260" s="6" t="s">
        <v>1269</v>
      </c>
      <c r="S1260" s="6" t="s">
        <v>3</v>
      </c>
    </row>
    <row r="1261" spans="18:19">
      <c r="R1261" s="6" t="s">
        <v>1270</v>
      </c>
      <c r="S1261" s="6" t="s">
        <v>1082</v>
      </c>
    </row>
    <row r="1262" spans="18:19">
      <c r="R1262" s="6" t="s">
        <v>1271</v>
      </c>
      <c r="S1262" s="6" t="s">
        <v>3</v>
      </c>
    </row>
    <row r="1263" spans="18:19">
      <c r="R1263" s="6" t="s">
        <v>1272</v>
      </c>
      <c r="S1263" s="6" t="s">
        <v>3</v>
      </c>
    </row>
    <row r="1264" spans="18:19">
      <c r="R1264" s="6" t="s">
        <v>1273</v>
      </c>
      <c r="S1264" s="6" t="s">
        <v>16</v>
      </c>
    </row>
    <row r="1265" spans="18:19">
      <c r="R1265" s="6" t="s">
        <v>1274</v>
      </c>
      <c r="S1265" s="6" t="s">
        <v>16</v>
      </c>
    </row>
    <row r="1266" spans="18:19">
      <c r="R1266" s="6" t="s">
        <v>1275</v>
      </c>
      <c r="S1266" s="6" t="s">
        <v>1244</v>
      </c>
    </row>
    <row r="1267" spans="18:19">
      <c r="R1267" s="6" t="s">
        <v>1276</v>
      </c>
      <c r="S1267" s="6" t="s">
        <v>3</v>
      </c>
    </row>
    <row r="1268" spans="18:19">
      <c r="R1268" s="6" t="s">
        <v>1277</v>
      </c>
      <c r="S1268" s="6" t="s">
        <v>3</v>
      </c>
    </row>
    <row r="1269" spans="18:19">
      <c r="R1269" s="6" t="s">
        <v>1278</v>
      </c>
      <c r="S1269" s="6" t="s">
        <v>5</v>
      </c>
    </row>
    <row r="1270" spans="18:19">
      <c r="R1270" s="6" t="s">
        <v>1279</v>
      </c>
      <c r="S1270" s="6" t="s">
        <v>16</v>
      </c>
    </row>
    <row r="1271" spans="18:19">
      <c r="R1271" s="6" t="s">
        <v>1280</v>
      </c>
      <c r="S1271" s="6" t="s">
        <v>5</v>
      </c>
    </row>
    <row r="1272" spans="18:19">
      <c r="R1272" s="6" t="s">
        <v>1281</v>
      </c>
      <c r="S1272" s="6" t="s">
        <v>5</v>
      </c>
    </row>
    <row r="1273" spans="18:19">
      <c r="R1273" s="6" t="s">
        <v>1282</v>
      </c>
      <c r="S1273" s="6" t="s">
        <v>5</v>
      </c>
    </row>
    <row r="1274" spans="18:19">
      <c r="R1274" s="6" t="s">
        <v>1283</v>
      </c>
      <c r="S1274" s="6" t="s">
        <v>5</v>
      </c>
    </row>
    <row r="1275" spans="18:19">
      <c r="R1275" s="6" t="s">
        <v>1284</v>
      </c>
      <c r="S1275" s="6" t="s">
        <v>5</v>
      </c>
    </row>
    <row r="1276" spans="18:19">
      <c r="R1276" s="6" t="s">
        <v>1285</v>
      </c>
      <c r="S1276" s="6" t="s">
        <v>5</v>
      </c>
    </row>
    <row r="1277" spans="18:19">
      <c r="R1277" s="6" t="s">
        <v>1286</v>
      </c>
      <c r="S1277" s="6" t="s">
        <v>3</v>
      </c>
    </row>
    <row r="1278" spans="18:19">
      <c r="R1278" s="6" t="s">
        <v>1287</v>
      </c>
      <c r="S1278" s="6" t="s">
        <v>3</v>
      </c>
    </row>
    <row r="1279" spans="18:19">
      <c r="R1279" s="6" t="s">
        <v>1288</v>
      </c>
      <c r="S1279" s="6" t="s">
        <v>3</v>
      </c>
    </row>
    <row r="1280" spans="18:19">
      <c r="R1280" s="6" t="s">
        <v>1289</v>
      </c>
      <c r="S1280" s="6" t="s">
        <v>3</v>
      </c>
    </row>
    <row r="1281" spans="18:19">
      <c r="R1281" s="6" t="s">
        <v>1290</v>
      </c>
      <c r="S1281" s="6" t="s">
        <v>3</v>
      </c>
    </row>
    <row r="1282" spans="18:19">
      <c r="R1282" s="6" t="s">
        <v>1291</v>
      </c>
      <c r="S1282" s="6" t="s">
        <v>3</v>
      </c>
    </row>
    <row r="1283" spans="18:19">
      <c r="R1283" s="6" t="s">
        <v>1292</v>
      </c>
      <c r="S1283" s="6" t="s">
        <v>3</v>
      </c>
    </row>
    <row r="1284" spans="18:19">
      <c r="R1284" s="6" t="s">
        <v>1293</v>
      </c>
      <c r="S1284" s="6" t="s">
        <v>5</v>
      </c>
    </row>
    <row r="1285" spans="18:19">
      <c r="R1285" s="6" t="s">
        <v>1294</v>
      </c>
      <c r="S1285" s="6" t="s">
        <v>5</v>
      </c>
    </row>
    <row r="1286" spans="18:19">
      <c r="R1286" s="6" t="s">
        <v>1295</v>
      </c>
      <c r="S1286" s="6" t="s">
        <v>3</v>
      </c>
    </row>
    <row r="1287" spans="18:19">
      <c r="R1287" s="6" t="s">
        <v>1296</v>
      </c>
      <c r="S1287" s="6" t="s">
        <v>5</v>
      </c>
    </row>
    <row r="1288" spans="18:19">
      <c r="R1288" s="6" t="s">
        <v>1297</v>
      </c>
      <c r="S1288" s="6" t="s">
        <v>3</v>
      </c>
    </row>
    <row r="1289" spans="18:19">
      <c r="R1289" s="6" t="s">
        <v>1298</v>
      </c>
      <c r="S1289" s="6" t="s">
        <v>5</v>
      </c>
    </row>
    <row r="1290" spans="18:19">
      <c r="R1290" s="6" t="s">
        <v>1299</v>
      </c>
      <c r="S1290" s="6" t="s">
        <v>3</v>
      </c>
    </row>
    <row r="1291" spans="18:19">
      <c r="R1291" s="6" t="s">
        <v>1300</v>
      </c>
      <c r="S1291" s="6" t="s">
        <v>3</v>
      </c>
    </row>
    <row r="1292" spans="18:19">
      <c r="R1292" s="6" t="s">
        <v>1301</v>
      </c>
      <c r="S1292" s="6" t="s">
        <v>3</v>
      </c>
    </row>
    <row r="1293" spans="18:19">
      <c r="R1293" s="6" t="s">
        <v>1302</v>
      </c>
      <c r="S1293" s="6" t="s">
        <v>3</v>
      </c>
    </row>
    <row r="1294" spans="18:19">
      <c r="R1294" s="6" t="s">
        <v>1303</v>
      </c>
      <c r="S1294" s="6" t="s">
        <v>3</v>
      </c>
    </row>
    <row r="1295" spans="18:19">
      <c r="R1295" s="6" t="s">
        <v>1304</v>
      </c>
      <c r="S1295" s="6" t="s">
        <v>3</v>
      </c>
    </row>
    <row r="1296" spans="18:19">
      <c r="R1296" s="6" t="s">
        <v>1305</v>
      </c>
      <c r="S1296" s="6" t="s">
        <v>3</v>
      </c>
    </row>
    <row r="1297" spans="18:19">
      <c r="R1297" s="6" t="s">
        <v>1306</v>
      </c>
      <c r="S1297" s="6" t="s">
        <v>3</v>
      </c>
    </row>
    <row r="1298" spans="18:19">
      <c r="R1298" s="6" t="s">
        <v>1307</v>
      </c>
      <c r="S1298" s="6" t="s">
        <v>3</v>
      </c>
    </row>
    <row r="1299" spans="18:19">
      <c r="R1299" s="6" t="s">
        <v>1308</v>
      </c>
      <c r="S1299" s="6" t="s">
        <v>3</v>
      </c>
    </row>
    <row r="1300" spans="18:19">
      <c r="R1300" s="6" t="s">
        <v>1309</v>
      </c>
      <c r="S1300" s="6" t="s">
        <v>3</v>
      </c>
    </row>
    <row r="1301" spans="18:19">
      <c r="R1301" s="6" t="s">
        <v>1310</v>
      </c>
      <c r="S1301" s="6" t="s">
        <v>3</v>
      </c>
    </row>
    <row r="1302" spans="18:19">
      <c r="R1302" s="6" t="s">
        <v>1311</v>
      </c>
      <c r="S1302" s="6" t="s">
        <v>3</v>
      </c>
    </row>
    <row r="1303" spans="18:19">
      <c r="R1303" s="6" t="s">
        <v>1312</v>
      </c>
      <c r="S1303" s="6" t="s">
        <v>3</v>
      </c>
    </row>
    <row r="1304" spans="18:19">
      <c r="R1304" s="6" t="s">
        <v>1313</v>
      </c>
      <c r="S1304" s="6" t="s">
        <v>3</v>
      </c>
    </row>
    <row r="1305" spans="18:19">
      <c r="R1305" s="6" t="s">
        <v>1314</v>
      </c>
      <c r="S1305" s="6" t="s">
        <v>3</v>
      </c>
    </row>
    <row r="1306" spans="18:19">
      <c r="R1306" s="6" t="s">
        <v>1315</v>
      </c>
      <c r="S1306" s="6" t="s">
        <v>8</v>
      </c>
    </row>
    <row r="1307" spans="18:19">
      <c r="R1307" s="6" t="s">
        <v>1316</v>
      </c>
      <c r="S1307" s="6" t="s">
        <v>8</v>
      </c>
    </row>
    <row r="1308" spans="18:19">
      <c r="R1308" s="6" t="s">
        <v>1317</v>
      </c>
      <c r="S1308" s="6" t="s">
        <v>8</v>
      </c>
    </row>
    <row r="1309" spans="18:19">
      <c r="R1309" s="6" t="s">
        <v>1318</v>
      </c>
      <c r="S1309" s="6" t="s">
        <v>5</v>
      </c>
    </row>
    <row r="1310" spans="18:19">
      <c r="R1310" s="6" t="s">
        <v>1319</v>
      </c>
      <c r="S1310" s="6" t="s">
        <v>3</v>
      </c>
    </row>
    <row r="1311" spans="18:19">
      <c r="R1311" s="6" t="s">
        <v>1320</v>
      </c>
      <c r="S1311" s="6" t="s">
        <v>3</v>
      </c>
    </row>
    <row r="1312" spans="18:19">
      <c r="R1312" s="6" t="s">
        <v>1321</v>
      </c>
      <c r="S1312" s="6" t="s">
        <v>8</v>
      </c>
    </row>
    <row r="1313" spans="18:19">
      <c r="R1313" s="6" t="s">
        <v>1322</v>
      </c>
      <c r="S1313" s="6" t="s">
        <v>3</v>
      </c>
    </row>
    <row r="1314" spans="18:19">
      <c r="R1314" s="6" t="s">
        <v>1323</v>
      </c>
      <c r="S1314" s="6" t="s">
        <v>3</v>
      </c>
    </row>
    <row r="1315" spans="18:19">
      <c r="R1315" s="6" t="s">
        <v>1324</v>
      </c>
      <c r="S1315" s="6" t="s">
        <v>3</v>
      </c>
    </row>
    <row r="1316" spans="18:19">
      <c r="R1316" s="6" t="s">
        <v>1325</v>
      </c>
      <c r="S1316" s="6" t="s">
        <v>3</v>
      </c>
    </row>
    <row r="1317" spans="18:19">
      <c r="R1317" s="6" t="s">
        <v>1326</v>
      </c>
      <c r="S1317" s="6" t="s">
        <v>3</v>
      </c>
    </row>
    <row r="1318" spans="18:19">
      <c r="R1318" s="6" t="s">
        <v>1327</v>
      </c>
      <c r="S1318" s="6" t="s">
        <v>3</v>
      </c>
    </row>
    <row r="1319" spans="18:19">
      <c r="R1319" s="6" t="s">
        <v>1328</v>
      </c>
      <c r="S1319" s="6" t="s">
        <v>3</v>
      </c>
    </row>
    <row r="1320" spans="18:19">
      <c r="R1320" s="6" t="s">
        <v>1329</v>
      </c>
      <c r="S1320" s="6" t="s">
        <v>3</v>
      </c>
    </row>
    <row r="1321" spans="18:19">
      <c r="R1321" s="6" t="s">
        <v>1330</v>
      </c>
      <c r="S1321" s="6" t="s">
        <v>3</v>
      </c>
    </row>
    <row r="1322" spans="18:19">
      <c r="R1322" s="6" t="s">
        <v>1331</v>
      </c>
      <c r="S1322" s="6" t="s">
        <v>3</v>
      </c>
    </row>
    <row r="1323" spans="18:19">
      <c r="R1323" s="6" t="s">
        <v>1332</v>
      </c>
      <c r="S1323" s="6" t="s">
        <v>3</v>
      </c>
    </row>
    <row r="1324" spans="18:19">
      <c r="R1324" s="6" t="s">
        <v>1333</v>
      </c>
      <c r="S1324" s="6" t="s">
        <v>10</v>
      </c>
    </row>
    <row r="1325" spans="18:19">
      <c r="R1325" s="6" t="s">
        <v>1334</v>
      </c>
      <c r="S1325" s="6" t="s">
        <v>10</v>
      </c>
    </row>
    <row r="1326" spans="18:19">
      <c r="R1326" s="6" t="s">
        <v>1335</v>
      </c>
      <c r="S1326" s="6" t="s">
        <v>10</v>
      </c>
    </row>
    <row r="1327" spans="18:19">
      <c r="R1327" s="6" t="s">
        <v>1336</v>
      </c>
      <c r="S1327" s="6" t="s">
        <v>10</v>
      </c>
    </row>
    <row r="1328" spans="18:19">
      <c r="R1328" s="6" t="s">
        <v>1337</v>
      </c>
      <c r="S1328" s="6" t="s">
        <v>10</v>
      </c>
    </row>
    <row r="1329" spans="18:19">
      <c r="R1329" s="6" t="s">
        <v>1338</v>
      </c>
      <c r="S1329" s="6" t="s">
        <v>10</v>
      </c>
    </row>
    <row r="1330" spans="18:19">
      <c r="R1330" s="6" t="s">
        <v>1339</v>
      </c>
      <c r="S1330" s="6" t="s">
        <v>10</v>
      </c>
    </row>
    <row r="1331" spans="18:19">
      <c r="R1331" s="6" t="s">
        <v>1340</v>
      </c>
      <c r="S1331" s="6" t="s">
        <v>3</v>
      </c>
    </row>
    <row r="1332" spans="18:19">
      <c r="R1332" s="6" t="s">
        <v>1341</v>
      </c>
      <c r="S1332" s="6" t="s">
        <v>10</v>
      </c>
    </row>
    <row r="1333" spans="18:19">
      <c r="R1333" s="6" t="s">
        <v>1342</v>
      </c>
      <c r="S1333" s="6" t="s">
        <v>3</v>
      </c>
    </row>
    <row r="1334" spans="18:19">
      <c r="R1334" s="6" t="s">
        <v>1343</v>
      </c>
      <c r="S1334" s="6" t="s">
        <v>3</v>
      </c>
    </row>
    <row r="1335" spans="18:19">
      <c r="R1335" s="6" t="s">
        <v>1344</v>
      </c>
      <c r="S1335" s="6" t="s">
        <v>3</v>
      </c>
    </row>
    <row r="1336" spans="18:19">
      <c r="R1336" s="6" t="s">
        <v>1345</v>
      </c>
      <c r="S1336" s="6" t="s">
        <v>3</v>
      </c>
    </row>
    <row r="1337" spans="18:19">
      <c r="R1337" s="6" t="s">
        <v>1346</v>
      </c>
      <c r="S1337" s="6" t="s">
        <v>3</v>
      </c>
    </row>
    <row r="1338" spans="18:19">
      <c r="R1338" s="6" t="s">
        <v>1347</v>
      </c>
      <c r="S1338" s="6" t="s">
        <v>3</v>
      </c>
    </row>
    <row r="1339" spans="18:19">
      <c r="R1339" s="6" t="s">
        <v>1348</v>
      </c>
      <c r="S1339" s="6" t="s">
        <v>3</v>
      </c>
    </row>
    <row r="1340" spans="18:19">
      <c r="R1340" s="6" t="s">
        <v>1349</v>
      </c>
      <c r="S1340" s="6" t="s">
        <v>3</v>
      </c>
    </row>
    <row r="1341" spans="18:19">
      <c r="R1341" s="6" t="s">
        <v>1350</v>
      </c>
      <c r="S1341" s="6" t="s">
        <v>3</v>
      </c>
    </row>
    <row r="1342" spans="18:19">
      <c r="R1342" s="6" t="s">
        <v>1351</v>
      </c>
      <c r="S1342" s="6" t="s">
        <v>3</v>
      </c>
    </row>
    <row r="1343" spans="18:19">
      <c r="R1343" s="6" t="s">
        <v>1352</v>
      </c>
      <c r="S1343" s="6" t="s">
        <v>3</v>
      </c>
    </row>
    <row r="1344" spans="18:19">
      <c r="R1344" s="6" t="s">
        <v>1353</v>
      </c>
      <c r="S1344" s="6" t="s">
        <v>3</v>
      </c>
    </row>
    <row r="1345" spans="18:19">
      <c r="R1345" s="6" t="s">
        <v>1354</v>
      </c>
      <c r="S1345" s="6" t="s">
        <v>3</v>
      </c>
    </row>
    <row r="1346" spans="18:19">
      <c r="R1346" s="6" t="s">
        <v>1355</v>
      </c>
      <c r="S1346" s="6" t="s">
        <v>3</v>
      </c>
    </row>
    <row r="1347" spans="18:19">
      <c r="R1347" s="6" t="s">
        <v>1356</v>
      </c>
      <c r="S1347" s="6" t="s">
        <v>3</v>
      </c>
    </row>
    <row r="1348" spans="18:19">
      <c r="R1348" s="6" t="s">
        <v>1357</v>
      </c>
      <c r="S1348" s="6" t="s">
        <v>3</v>
      </c>
    </row>
    <row r="1349" spans="18:19">
      <c r="R1349" s="6" t="s">
        <v>1358</v>
      </c>
      <c r="S1349" s="6" t="s">
        <v>3</v>
      </c>
    </row>
    <row r="1350" spans="18:19">
      <c r="R1350" s="6" t="s">
        <v>1359</v>
      </c>
      <c r="S1350" s="6" t="s">
        <v>3</v>
      </c>
    </row>
    <row r="1351" spans="18:19">
      <c r="R1351" s="6" t="s">
        <v>1360</v>
      </c>
      <c r="S1351" s="6" t="s">
        <v>3</v>
      </c>
    </row>
    <row r="1352" spans="18:19">
      <c r="R1352" s="6" t="s">
        <v>1361</v>
      </c>
      <c r="S1352" s="6" t="s">
        <v>3</v>
      </c>
    </row>
    <row r="1353" spans="18:19">
      <c r="R1353" s="6" t="s">
        <v>1362</v>
      </c>
      <c r="S1353" s="6" t="s">
        <v>1090</v>
      </c>
    </row>
    <row r="1354" spans="18:19">
      <c r="R1354" s="6" t="s">
        <v>1363</v>
      </c>
      <c r="S1354" s="6" t="s">
        <v>1255</v>
      </c>
    </row>
    <row r="1355" spans="18:19">
      <c r="R1355" s="6" t="s">
        <v>1364</v>
      </c>
      <c r="S1355" s="6" t="s">
        <v>3</v>
      </c>
    </row>
    <row r="1356" spans="18:19">
      <c r="R1356" s="6" t="s">
        <v>1365</v>
      </c>
      <c r="S1356" s="6" t="s">
        <v>3</v>
      </c>
    </row>
    <row r="1357" spans="18:19">
      <c r="R1357" s="6" t="s">
        <v>1366</v>
      </c>
      <c r="S1357" s="6" t="s">
        <v>3</v>
      </c>
    </row>
    <row r="1358" spans="18:19">
      <c r="R1358" s="6" t="s">
        <v>1367</v>
      </c>
      <c r="S1358" s="6" t="s">
        <v>3</v>
      </c>
    </row>
    <row r="1359" spans="18:19">
      <c r="R1359" s="6" t="s">
        <v>1368</v>
      </c>
      <c r="S1359" s="6" t="s">
        <v>3</v>
      </c>
    </row>
    <row r="1360" spans="18:19">
      <c r="R1360" s="6" t="s">
        <v>1369</v>
      </c>
      <c r="S1360" s="6" t="s">
        <v>3</v>
      </c>
    </row>
    <row r="1361" spans="18:19">
      <c r="R1361" s="6" t="s">
        <v>1370</v>
      </c>
      <c r="S1361" s="6" t="s">
        <v>1053</v>
      </c>
    </row>
    <row r="1362" spans="18:19">
      <c r="R1362" s="6" t="s">
        <v>1371</v>
      </c>
      <c r="S1362" s="6" t="s">
        <v>1064</v>
      </c>
    </row>
    <row r="1363" spans="18:19">
      <c r="R1363" s="6" t="s">
        <v>1372</v>
      </c>
      <c r="S1363" s="6" t="s">
        <v>1082</v>
      </c>
    </row>
    <row r="1364" spans="18:19">
      <c r="R1364" s="6" t="s">
        <v>1373</v>
      </c>
      <c r="S1364" s="6" t="s">
        <v>1082</v>
      </c>
    </row>
    <row r="1365" spans="18:19">
      <c r="R1365" s="6" t="s">
        <v>1374</v>
      </c>
      <c r="S1365" s="6" t="s">
        <v>5</v>
      </c>
    </row>
    <row r="1366" spans="18:19">
      <c r="R1366" s="6" t="s">
        <v>1375</v>
      </c>
      <c r="S1366" s="6" t="s">
        <v>3</v>
      </c>
    </row>
    <row r="1367" spans="18:19">
      <c r="R1367" s="6" t="s">
        <v>1376</v>
      </c>
      <c r="S1367" s="6" t="s">
        <v>3</v>
      </c>
    </row>
    <row r="1368" spans="18:19">
      <c r="R1368" s="6" t="s">
        <v>1377</v>
      </c>
      <c r="S1368" s="6" t="s">
        <v>10</v>
      </c>
    </row>
    <row r="1369" spans="18:19">
      <c r="R1369" s="6" t="s">
        <v>1378</v>
      </c>
      <c r="S1369" s="6" t="s">
        <v>8</v>
      </c>
    </row>
    <row r="1370" spans="18:19">
      <c r="R1370" s="6" t="s">
        <v>1379</v>
      </c>
      <c r="S1370" s="6" t="s">
        <v>1090</v>
      </c>
    </row>
    <row r="1371" spans="18:19">
      <c r="R1371" s="6" t="s">
        <v>1380</v>
      </c>
      <c r="S1371" s="6" t="s">
        <v>1082</v>
      </c>
    </row>
    <row r="1372" spans="18:19">
      <c r="R1372" s="6" t="s">
        <v>1381</v>
      </c>
      <c r="S1372" s="6" t="s">
        <v>1082</v>
      </c>
    </row>
    <row r="1373" spans="18:19">
      <c r="R1373" s="6" t="s">
        <v>1382</v>
      </c>
      <c r="S1373" s="6" t="s">
        <v>10</v>
      </c>
    </row>
    <row r="1374" spans="18:19">
      <c r="R1374" s="6" t="s">
        <v>1383</v>
      </c>
      <c r="S1374" s="6" t="s">
        <v>10</v>
      </c>
    </row>
    <row r="1375" spans="18:19">
      <c r="R1375" s="6" t="s">
        <v>1384</v>
      </c>
      <c r="S1375" s="6" t="s">
        <v>3</v>
      </c>
    </row>
    <row r="1376" spans="18:19">
      <c r="R1376" s="6" t="s">
        <v>1385</v>
      </c>
      <c r="S1376" s="6" t="s">
        <v>3</v>
      </c>
    </row>
    <row r="1377" spans="18:19">
      <c r="R1377" s="6" t="s">
        <v>1386</v>
      </c>
      <c r="S1377" s="6" t="s">
        <v>1268</v>
      </c>
    </row>
    <row r="1378" spans="18:19">
      <c r="R1378" s="6" t="s">
        <v>1387</v>
      </c>
      <c r="S1378" s="6" t="s">
        <v>1053</v>
      </c>
    </row>
    <row r="1379" spans="18:19">
      <c r="R1379" s="6" t="s">
        <v>1388</v>
      </c>
      <c r="S1379" s="6" t="s">
        <v>3</v>
      </c>
    </row>
    <row r="1380" spans="18:19">
      <c r="R1380" s="6" t="s">
        <v>1389</v>
      </c>
      <c r="S1380" s="6" t="s">
        <v>1149</v>
      </c>
    </row>
    <row r="1381" spans="18:19">
      <c r="R1381" s="6" t="s">
        <v>1390</v>
      </c>
      <c r="S1381" s="6" t="s">
        <v>10</v>
      </c>
    </row>
    <row r="1382" spans="18:19">
      <c r="R1382" s="6" t="s">
        <v>1391</v>
      </c>
      <c r="S1382" s="6" t="s">
        <v>1064</v>
      </c>
    </row>
    <row r="1383" spans="18:19">
      <c r="R1383" s="6" t="s">
        <v>1392</v>
      </c>
      <c r="S1383" s="6" t="s">
        <v>1149</v>
      </c>
    </row>
    <row r="1384" spans="18:19">
      <c r="R1384" s="6" t="s">
        <v>1393</v>
      </c>
      <c r="S1384" s="6" t="s">
        <v>16</v>
      </c>
    </row>
    <row r="1385" spans="18:19">
      <c r="R1385" s="6" t="s">
        <v>1394</v>
      </c>
      <c r="S1385" s="6" t="s">
        <v>1053</v>
      </c>
    </row>
    <row r="1386" spans="18:19">
      <c r="R1386" s="6" t="s">
        <v>1395</v>
      </c>
      <c r="S1386" s="6" t="s">
        <v>1244</v>
      </c>
    </row>
    <row r="1387" spans="18:19">
      <c r="R1387" s="6" t="s">
        <v>1396</v>
      </c>
      <c r="S1387" s="6" t="s">
        <v>16</v>
      </c>
    </row>
    <row r="1388" spans="18:19">
      <c r="R1388" s="6" t="s">
        <v>1397</v>
      </c>
      <c r="S1388" s="6" t="s">
        <v>3</v>
      </c>
    </row>
    <row r="1389" spans="18:19">
      <c r="R1389" s="6" t="s">
        <v>1398</v>
      </c>
      <c r="S1389" s="6" t="s">
        <v>1259</v>
      </c>
    </row>
    <row r="1390" spans="18:19">
      <c r="R1390" s="6" t="s">
        <v>1399</v>
      </c>
      <c r="S1390" s="6" t="s">
        <v>1263</v>
      </c>
    </row>
    <row r="1391" spans="18:19">
      <c r="R1391" s="6" t="s">
        <v>1400</v>
      </c>
      <c r="S1391" s="6" t="s">
        <v>1248</v>
      </c>
    </row>
    <row r="1392" spans="18:19">
      <c r="R1392" s="6" t="s">
        <v>1401</v>
      </c>
      <c r="S1392" s="6" t="s">
        <v>3</v>
      </c>
    </row>
    <row r="1393" spans="18:19">
      <c r="R1393" s="6" t="s">
        <v>1402</v>
      </c>
      <c r="S1393" s="6" t="s">
        <v>16</v>
      </c>
    </row>
    <row r="1394" spans="18:19">
      <c r="R1394" s="6" t="s">
        <v>1403</v>
      </c>
      <c r="S1394" s="6" t="s">
        <v>3</v>
      </c>
    </row>
    <row r="1395" spans="18:19">
      <c r="R1395" s="6" t="s">
        <v>1404</v>
      </c>
      <c r="S1395" s="6" t="s">
        <v>3</v>
      </c>
    </row>
    <row r="1396" spans="18:19">
      <c r="R1396" s="6" t="s">
        <v>1405</v>
      </c>
      <c r="S1396" s="6" t="s">
        <v>3</v>
      </c>
    </row>
    <row r="1397" spans="18:19">
      <c r="R1397" s="6" t="s">
        <v>1406</v>
      </c>
      <c r="S1397" s="6" t="s">
        <v>3</v>
      </c>
    </row>
    <row r="1398" spans="18:19">
      <c r="R1398" s="6" t="s">
        <v>1407</v>
      </c>
      <c r="S1398" s="6" t="s">
        <v>1082</v>
      </c>
    </row>
    <row r="1399" spans="18:19">
      <c r="R1399" s="6" t="s">
        <v>1408</v>
      </c>
      <c r="S1399" s="6" t="s">
        <v>10</v>
      </c>
    </row>
    <row r="1400" spans="18:19">
      <c r="R1400" s="6" t="s">
        <v>1409</v>
      </c>
      <c r="S1400" s="6" t="s">
        <v>10</v>
      </c>
    </row>
    <row r="1401" spans="18:19">
      <c r="R1401" s="6" t="s">
        <v>1410</v>
      </c>
      <c r="S1401" s="6" t="s">
        <v>10</v>
      </c>
    </row>
    <row r="1402" spans="18:19">
      <c r="R1402" s="6" t="s">
        <v>1411</v>
      </c>
      <c r="S1402" s="6" t="s">
        <v>10</v>
      </c>
    </row>
    <row r="1403" spans="18:19">
      <c r="R1403" s="6" t="s">
        <v>1412</v>
      </c>
      <c r="S1403" s="6" t="s">
        <v>10</v>
      </c>
    </row>
    <row r="1404" spans="18:19">
      <c r="R1404" s="6" t="s">
        <v>1413</v>
      </c>
      <c r="S1404" s="6" t="s">
        <v>10</v>
      </c>
    </row>
    <row r="1405" spans="18:19">
      <c r="R1405" s="6" t="s">
        <v>1414</v>
      </c>
      <c r="S1405" s="6" t="s">
        <v>10</v>
      </c>
    </row>
    <row r="1406" spans="18:19">
      <c r="R1406" s="6" t="s">
        <v>1415</v>
      </c>
      <c r="S1406" s="6" t="s">
        <v>10</v>
      </c>
    </row>
    <row r="1407" spans="18:19">
      <c r="R1407" s="6" t="s">
        <v>1416</v>
      </c>
      <c r="S1407" s="6" t="s">
        <v>10</v>
      </c>
    </row>
    <row r="1408" spans="18:19">
      <c r="R1408" s="6" t="s">
        <v>1417</v>
      </c>
      <c r="S1408" s="6" t="s">
        <v>10</v>
      </c>
    </row>
    <row r="1409" spans="18:19">
      <c r="R1409" s="6" t="s">
        <v>1418</v>
      </c>
      <c r="S1409" s="6" t="s">
        <v>10</v>
      </c>
    </row>
    <row r="1410" spans="18:19">
      <c r="R1410" s="6" t="s">
        <v>1419</v>
      </c>
      <c r="S1410" s="6" t="s">
        <v>10</v>
      </c>
    </row>
    <row r="1411" spans="18:19">
      <c r="R1411" s="6" t="s">
        <v>1420</v>
      </c>
      <c r="S1411" s="6" t="s">
        <v>10</v>
      </c>
    </row>
    <row r="1412" spans="18:19">
      <c r="R1412" s="6" t="s">
        <v>1421</v>
      </c>
      <c r="S1412" s="6" t="s">
        <v>10</v>
      </c>
    </row>
    <row r="1413" spans="18:19">
      <c r="R1413" s="6" t="s">
        <v>1422</v>
      </c>
      <c r="S1413" s="6" t="s">
        <v>10</v>
      </c>
    </row>
    <row r="1414" spans="18:19">
      <c r="R1414" s="6" t="s">
        <v>1423</v>
      </c>
      <c r="S1414" s="6" t="s">
        <v>10</v>
      </c>
    </row>
    <row r="1415" spans="18:19">
      <c r="R1415" s="6" t="s">
        <v>1424</v>
      </c>
      <c r="S1415" s="6" t="s">
        <v>10</v>
      </c>
    </row>
    <row r="1416" spans="18:19">
      <c r="R1416" s="6" t="s">
        <v>1425</v>
      </c>
      <c r="S1416" s="6" t="s">
        <v>10</v>
      </c>
    </row>
    <row r="1417" spans="18:19">
      <c r="R1417" s="6" t="s">
        <v>1426</v>
      </c>
      <c r="S1417" s="6" t="s">
        <v>10</v>
      </c>
    </row>
    <row r="1418" spans="18:19">
      <c r="R1418" s="6" t="s">
        <v>1427</v>
      </c>
      <c r="S1418" s="6" t="s">
        <v>10</v>
      </c>
    </row>
    <row r="1419" spans="18:19">
      <c r="R1419" s="6" t="s">
        <v>1428</v>
      </c>
      <c r="S1419" s="6" t="s">
        <v>10</v>
      </c>
    </row>
    <row r="1420" spans="18:19">
      <c r="R1420" s="6" t="s">
        <v>1429</v>
      </c>
      <c r="S1420" s="6" t="s">
        <v>10</v>
      </c>
    </row>
    <row r="1421" spans="18:19">
      <c r="R1421" s="6" t="s">
        <v>1430</v>
      </c>
      <c r="S1421" s="6" t="s">
        <v>10</v>
      </c>
    </row>
    <row r="1422" spans="18:19">
      <c r="R1422" s="6" t="s">
        <v>1431</v>
      </c>
      <c r="S1422" s="6" t="s">
        <v>10</v>
      </c>
    </row>
    <row r="1423" spans="18:19">
      <c r="R1423" s="6" t="s">
        <v>1432</v>
      </c>
      <c r="S1423" s="6" t="s">
        <v>10</v>
      </c>
    </row>
    <row r="1424" spans="18:19">
      <c r="R1424" s="6" t="s">
        <v>1433</v>
      </c>
      <c r="S1424" s="6" t="s">
        <v>10</v>
      </c>
    </row>
    <row r="1425" spans="18:19">
      <c r="R1425" s="6" t="s">
        <v>1434</v>
      </c>
      <c r="S1425" s="6" t="s">
        <v>10</v>
      </c>
    </row>
    <row r="1426" spans="18:19">
      <c r="R1426" s="6" t="s">
        <v>1435</v>
      </c>
      <c r="S1426" s="6" t="s">
        <v>10</v>
      </c>
    </row>
    <row r="1427" spans="18:19">
      <c r="R1427" s="6" t="s">
        <v>1436</v>
      </c>
      <c r="S1427" s="6" t="s">
        <v>10</v>
      </c>
    </row>
    <row r="1428" spans="18:19">
      <c r="R1428" s="6" t="s">
        <v>1437</v>
      </c>
      <c r="S1428" s="6" t="s">
        <v>10</v>
      </c>
    </row>
    <row r="1429" spans="18:19">
      <c r="R1429" s="6" t="s">
        <v>1438</v>
      </c>
      <c r="S1429" s="6" t="s">
        <v>10</v>
      </c>
    </row>
    <row r="1430" spans="18:19">
      <c r="R1430" s="6" t="s">
        <v>1439</v>
      </c>
      <c r="S1430" s="6" t="s">
        <v>10</v>
      </c>
    </row>
    <row r="1431" spans="18:19">
      <c r="R1431" s="6" t="s">
        <v>1440</v>
      </c>
      <c r="S1431" s="6" t="s">
        <v>10</v>
      </c>
    </row>
    <row r="1432" spans="18:19">
      <c r="R1432" s="6" t="s">
        <v>1441</v>
      </c>
      <c r="S1432" s="6" t="s">
        <v>10</v>
      </c>
    </row>
    <row r="1433" spans="18:19">
      <c r="R1433" s="6" t="s">
        <v>1442</v>
      </c>
      <c r="S1433" s="6" t="s">
        <v>10</v>
      </c>
    </row>
    <row r="1434" spans="18:19">
      <c r="R1434" s="6" t="s">
        <v>1443</v>
      </c>
      <c r="S1434" s="6" t="s">
        <v>10</v>
      </c>
    </row>
    <row r="1435" spans="18:19">
      <c r="R1435" s="6" t="s">
        <v>1444</v>
      </c>
      <c r="S1435" s="6" t="s">
        <v>10</v>
      </c>
    </row>
    <row r="1436" spans="18:19">
      <c r="R1436" s="6" t="s">
        <v>1445</v>
      </c>
      <c r="S1436" s="6" t="s">
        <v>10</v>
      </c>
    </row>
    <row r="1437" spans="18:19">
      <c r="R1437" s="6" t="s">
        <v>1446</v>
      </c>
      <c r="S1437" s="6" t="s">
        <v>16</v>
      </c>
    </row>
    <row r="1438" spans="18:19">
      <c r="R1438" s="6" t="s">
        <v>1447</v>
      </c>
      <c r="S1438" s="6" t="s">
        <v>10</v>
      </c>
    </row>
    <row r="1439" spans="18:19">
      <c r="R1439" s="6" t="s">
        <v>1448</v>
      </c>
      <c r="S1439" s="6" t="s">
        <v>10</v>
      </c>
    </row>
    <row r="1440" spans="18:19">
      <c r="R1440" s="6" t="s">
        <v>1449</v>
      </c>
      <c r="S1440" s="6" t="s">
        <v>10</v>
      </c>
    </row>
    <row r="1441" spans="18:19">
      <c r="R1441" s="6" t="s">
        <v>1450</v>
      </c>
      <c r="S1441" s="6" t="s">
        <v>10</v>
      </c>
    </row>
    <row r="1442" spans="18:19">
      <c r="R1442" s="6" t="s">
        <v>1451</v>
      </c>
      <c r="S1442" s="6" t="s">
        <v>10</v>
      </c>
    </row>
    <row r="1443" spans="18:19">
      <c r="R1443" s="6" t="s">
        <v>1452</v>
      </c>
      <c r="S1443" s="6" t="s">
        <v>10</v>
      </c>
    </row>
    <row r="1444" spans="18:19">
      <c r="R1444" s="6" t="s">
        <v>1453</v>
      </c>
      <c r="S1444" s="6" t="s">
        <v>10</v>
      </c>
    </row>
    <row r="1445" spans="18:19">
      <c r="R1445" s="6" t="s">
        <v>1454</v>
      </c>
      <c r="S1445" s="6" t="s">
        <v>10</v>
      </c>
    </row>
    <row r="1446" spans="18:19">
      <c r="R1446" s="6" t="s">
        <v>1455</v>
      </c>
      <c r="S1446" s="6" t="s">
        <v>10</v>
      </c>
    </row>
    <row r="1447" spans="18:19">
      <c r="R1447" s="6" t="s">
        <v>1456</v>
      </c>
      <c r="S1447" s="6" t="s">
        <v>10</v>
      </c>
    </row>
    <row r="1448" spans="18:19">
      <c r="R1448" s="6" t="s">
        <v>1457</v>
      </c>
      <c r="S1448" s="6" t="s">
        <v>10</v>
      </c>
    </row>
    <row r="1449" spans="18:19">
      <c r="R1449" s="6" t="s">
        <v>1458</v>
      </c>
      <c r="S1449" s="6" t="s">
        <v>10</v>
      </c>
    </row>
    <row r="1450" spans="18:19">
      <c r="R1450" s="6" t="s">
        <v>1459</v>
      </c>
      <c r="S1450" s="6" t="s">
        <v>10</v>
      </c>
    </row>
    <row r="1451" spans="18:19">
      <c r="R1451" s="6" t="s">
        <v>1460</v>
      </c>
      <c r="S1451" s="6" t="s">
        <v>10</v>
      </c>
    </row>
    <row r="1452" spans="18:19">
      <c r="R1452" s="6" t="s">
        <v>1461</v>
      </c>
      <c r="S1452" s="6" t="s">
        <v>10</v>
      </c>
    </row>
    <row r="1453" spans="18:19">
      <c r="R1453" s="6" t="s">
        <v>1462</v>
      </c>
      <c r="S1453" s="6" t="s">
        <v>10</v>
      </c>
    </row>
    <row r="1454" spans="18:19">
      <c r="R1454" s="6" t="s">
        <v>1463</v>
      </c>
      <c r="S1454" s="6" t="s">
        <v>10</v>
      </c>
    </row>
    <row r="1455" spans="18:19">
      <c r="R1455" s="6" t="s">
        <v>1464</v>
      </c>
      <c r="S1455" s="6" t="s">
        <v>10</v>
      </c>
    </row>
    <row r="1456" spans="18:19">
      <c r="R1456" s="6" t="s">
        <v>1465</v>
      </c>
      <c r="S1456" s="6" t="s">
        <v>10</v>
      </c>
    </row>
    <row r="1457" spans="18:19">
      <c r="R1457" s="6" t="s">
        <v>1466</v>
      </c>
      <c r="S1457" s="6" t="s">
        <v>10</v>
      </c>
    </row>
    <row r="1458" spans="18:19">
      <c r="R1458" s="6" t="s">
        <v>1467</v>
      </c>
      <c r="S1458" s="6" t="s">
        <v>10</v>
      </c>
    </row>
    <row r="1459" spans="18:19">
      <c r="R1459" s="6" t="s">
        <v>1468</v>
      </c>
      <c r="S1459" s="6" t="s">
        <v>10</v>
      </c>
    </row>
    <row r="1460" spans="18:19">
      <c r="R1460" s="6" t="s">
        <v>1469</v>
      </c>
      <c r="S1460" s="6" t="s">
        <v>10</v>
      </c>
    </row>
    <row r="1461" spans="18:19">
      <c r="R1461" s="6" t="s">
        <v>1470</v>
      </c>
      <c r="S1461" s="6" t="s">
        <v>10</v>
      </c>
    </row>
    <row r="1462" spans="18:19">
      <c r="R1462" s="6" t="s">
        <v>1471</v>
      </c>
      <c r="S1462" s="6" t="s">
        <v>10</v>
      </c>
    </row>
    <row r="1463" spans="18:19">
      <c r="R1463" s="6" t="s">
        <v>1472</v>
      </c>
      <c r="S1463" s="6" t="s">
        <v>10</v>
      </c>
    </row>
    <row r="1464" spans="18:19">
      <c r="R1464" s="6" t="s">
        <v>1473</v>
      </c>
      <c r="S1464" s="6" t="s">
        <v>10</v>
      </c>
    </row>
    <row r="1465" spans="18:19">
      <c r="R1465" s="6" t="s">
        <v>1474</v>
      </c>
      <c r="S1465" s="6" t="s">
        <v>10</v>
      </c>
    </row>
    <row r="1466" spans="18:19">
      <c r="R1466" s="6" t="s">
        <v>1475</v>
      </c>
      <c r="S1466" s="6" t="s">
        <v>10</v>
      </c>
    </row>
    <row r="1467" spans="18:19">
      <c r="R1467" s="6" t="s">
        <v>1476</v>
      </c>
      <c r="S1467" s="6" t="s">
        <v>10</v>
      </c>
    </row>
    <row r="1468" spans="18:19">
      <c r="R1468" s="6" t="s">
        <v>1477</v>
      </c>
      <c r="S1468" s="6" t="s">
        <v>10</v>
      </c>
    </row>
    <row r="1469" spans="18:19">
      <c r="R1469" s="6" t="s">
        <v>1478</v>
      </c>
      <c r="S1469" s="6" t="s">
        <v>10</v>
      </c>
    </row>
    <row r="1470" spans="18:19">
      <c r="R1470" s="6" t="s">
        <v>1479</v>
      </c>
      <c r="S1470" s="6" t="s">
        <v>10</v>
      </c>
    </row>
    <row r="1471" spans="18:19">
      <c r="R1471" s="6" t="s">
        <v>1480</v>
      </c>
      <c r="S1471" s="6" t="s">
        <v>10</v>
      </c>
    </row>
    <row r="1472" spans="18:19">
      <c r="R1472" s="6" t="s">
        <v>1481</v>
      </c>
      <c r="S1472" s="6" t="s">
        <v>10</v>
      </c>
    </row>
    <row r="1473" spans="18:19">
      <c r="R1473" s="6" t="s">
        <v>1482</v>
      </c>
      <c r="S1473" s="6" t="s">
        <v>10</v>
      </c>
    </row>
    <row r="1474" spans="18:19">
      <c r="R1474" s="6" t="s">
        <v>1483</v>
      </c>
      <c r="S1474" s="6" t="s">
        <v>10</v>
      </c>
    </row>
    <row r="1475" spans="18:19">
      <c r="R1475" s="6" t="s">
        <v>1484</v>
      </c>
      <c r="S1475" s="6" t="s">
        <v>10</v>
      </c>
    </row>
    <row r="1476" spans="18:19">
      <c r="R1476" s="6" t="s">
        <v>1485</v>
      </c>
      <c r="S1476" s="6" t="s">
        <v>10</v>
      </c>
    </row>
    <row r="1477" spans="18:19">
      <c r="R1477" s="6" t="s">
        <v>1486</v>
      </c>
      <c r="S1477" s="6" t="s">
        <v>10</v>
      </c>
    </row>
    <row r="1478" spans="18:19">
      <c r="R1478" s="6" t="s">
        <v>1487</v>
      </c>
      <c r="S1478" s="6" t="s">
        <v>10</v>
      </c>
    </row>
    <row r="1479" spans="18:19">
      <c r="R1479" s="6" t="s">
        <v>1488</v>
      </c>
      <c r="S1479" s="6" t="s">
        <v>10</v>
      </c>
    </row>
    <row r="1480" spans="18:19">
      <c r="R1480" s="6" t="s">
        <v>1489</v>
      </c>
      <c r="S1480" s="6" t="s">
        <v>10</v>
      </c>
    </row>
    <row r="1481" spans="18:19">
      <c r="R1481" s="6" t="s">
        <v>1490</v>
      </c>
      <c r="S1481" s="6" t="s">
        <v>10</v>
      </c>
    </row>
    <row r="1482" spans="18:19">
      <c r="R1482" s="6" t="s">
        <v>1491</v>
      </c>
      <c r="S1482" s="6" t="s">
        <v>10</v>
      </c>
    </row>
    <row r="1483" spans="18:19">
      <c r="R1483" s="6" t="s">
        <v>1492</v>
      </c>
      <c r="S1483" s="6" t="s">
        <v>10</v>
      </c>
    </row>
    <row r="1484" spans="18:19">
      <c r="R1484" s="6" t="s">
        <v>1493</v>
      </c>
      <c r="S1484" s="6" t="s">
        <v>10</v>
      </c>
    </row>
    <row r="1485" spans="18:19">
      <c r="R1485" s="6" t="s">
        <v>1494</v>
      </c>
      <c r="S1485" s="6" t="s">
        <v>10</v>
      </c>
    </row>
    <row r="1486" spans="18:19">
      <c r="R1486" s="6" t="s">
        <v>1495</v>
      </c>
      <c r="S1486" s="6" t="s">
        <v>10</v>
      </c>
    </row>
    <row r="1487" spans="18:19">
      <c r="R1487" s="6" t="s">
        <v>1496</v>
      </c>
      <c r="S1487" s="6" t="s">
        <v>10</v>
      </c>
    </row>
    <row r="1488" spans="18:19">
      <c r="R1488" s="6" t="s">
        <v>1497</v>
      </c>
      <c r="S1488" s="6" t="s">
        <v>10</v>
      </c>
    </row>
    <row r="1489" spans="18:19">
      <c r="R1489" s="6" t="s">
        <v>1498</v>
      </c>
      <c r="S1489" s="6" t="s">
        <v>10</v>
      </c>
    </row>
    <row r="1490" spans="18:19">
      <c r="R1490" s="6" t="s">
        <v>1499</v>
      </c>
      <c r="S1490" s="6" t="s">
        <v>10</v>
      </c>
    </row>
    <row r="1491" spans="18:19">
      <c r="R1491" s="6" t="s">
        <v>1500</v>
      </c>
      <c r="S1491" s="6" t="s">
        <v>10</v>
      </c>
    </row>
    <row r="1492" spans="18:19">
      <c r="R1492" s="6" t="s">
        <v>1501</v>
      </c>
      <c r="S1492" s="6" t="s">
        <v>10</v>
      </c>
    </row>
    <row r="1493" spans="18:19">
      <c r="R1493" s="6" t="s">
        <v>1502</v>
      </c>
      <c r="S1493" s="6" t="s">
        <v>10</v>
      </c>
    </row>
    <row r="1494" spans="18:19">
      <c r="R1494" s="6" t="s">
        <v>1503</v>
      </c>
      <c r="S1494" s="6" t="s">
        <v>10</v>
      </c>
    </row>
    <row r="1495" spans="18:19">
      <c r="R1495" s="6" t="s">
        <v>1504</v>
      </c>
      <c r="S1495" s="6" t="s">
        <v>10</v>
      </c>
    </row>
    <row r="1496" spans="18:19">
      <c r="R1496" s="6" t="s">
        <v>1505</v>
      </c>
      <c r="S1496" s="6" t="s">
        <v>10</v>
      </c>
    </row>
    <row r="1497" spans="18:19">
      <c r="R1497" s="6" t="s">
        <v>1506</v>
      </c>
      <c r="S1497" s="6" t="s">
        <v>3</v>
      </c>
    </row>
    <row r="1498" spans="18:19">
      <c r="R1498" s="6" t="s">
        <v>1507</v>
      </c>
      <c r="S1498" s="6" t="s">
        <v>1244</v>
      </c>
    </row>
    <row r="1499" spans="18:19">
      <c r="R1499" s="6" t="s">
        <v>1508</v>
      </c>
      <c r="S1499" s="6" t="s">
        <v>3</v>
      </c>
    </row>
    <row r="1500" spans="18:19">
      <c r="R1500" s="6" t="s">
        <v>1509</v>
      </c>
      <c r="S1500" s="6" t="s">
        <v>16</v>
      </c>
    </row>
    <row r="1501" spans="18:19">
      <c r="R1501" s="6" t="s">
        <v>1510</v>
      </c>
      <c r="S1501" s="6" t="s">
        <v>1149</v>
      </c>
    </row>
    <row r="1502" spans="18:19">
      <c r="R1502" s="6" t="s">
        <v>1511</v>
      </c>
      <c r="S1502" s="6" t="s">
        <v>1057</v>
      </c>
    </row>
    <row r="1503" spans="18:19">
      <c r="R1503" s="6" t="s">
        <v>1512</v>
      </c>
      <c r="S1503" s="6" t="s">
        <v>3</v>
      </c>
    </row>
    <row r="1504" spans="18:19">
      <c r="R1504" s="6" t="s">
        <v>1513</v>
      </c>
      <c r="S1504" s="6" t="s">
        <v>1053</v>
      </c>
    </row>
    <row r="1505" spans="18:19">
      <c r="R1505" s="6" t="s">
        <v>1514</v>
      </c>
      <c r="S1505" s="6" t="s">
        <v>1057</v>
      </c>
    </row>
    <row r="1506" spans="18:19">
      <c r="R1506" s="6" t="s">
        <v>1515</v>
      </c>
      <c r="S1506" s="6" t="s">
        <v>10</v>
      </c>
    </row>
    <row r="1507" spans="18:19">
      <c r="R1507" s="6" t="s">
        <v>1516</v>
      </c>
      <c r="S1507" s="6" t="s">
        <v>3</v>
      </c>
    </row>
    <row r="1508" spans="18:19">
      <c r="R1508" s="6" t="s">
        <v>1517</v>
      </c>
      <c r="S1508" s="6" t="s">
        <v>1090</v>
      </c>
    </row>
    <row r="1509" spans="18:19">
      <c r="R1509" s="6" t="s">
        <v>1518</v>
      </c>
      <c r="S1509" s="6" t="s">
        <v>1053</v>
      </c>
    </row>
    <row r="1510" spans="18:19">
      <c r="R1510" s="6" t="s">
        <v>1519</v>
      </c>
      <c r="S1510" s="6" t="s">
        <v>5</v>
      </c>
    </row>
    <row r="1511" spans="18:19">
      <c r="R1511" s="6" t="s">
        <v>1520</v>
      </c>
      <c r="S1511" s="6" t="s">
        <v>1057</v>
      </c>
    </row>
    <row r="1512" spans="18:19">
      <c r="R1512" s="6" t="s">
        <v>1521</v>
      </c>
      <c r="S1512" s="6" t="s">
        <v>1268</v>
      </c>
    </row>
    <row r="1513" spans="18:19">
      <c r="R1513" s="6" t="s">
        <v>1522</v>
      </c>
      <c r="S1513" s="6" t="s">
        <v>1090</v>
      </c>
    </row>
    <row r="1514" spans="18:19">
      <c r="R1514" s="6" t="s">
        <v>1523</v>
      </c>
      <c r="S1514" s="6" t="s">
        <v>16</v>
      </c>
    </row>
    <row r="1515" spans="18:19">
      <c r="R1515" s="6" t="s">
        <v>1524</v>
      </c>
      <c r="S1515" s="6" t="s">
        <v>3</v>
      </c>
    </row>
    <row r="1516" spans="18:19">
      <c r="R1516" s="6" t="s">
        <v>1525</v>
      </c>
      <c r="S1516" s="6" t="s">
        <v>1057</v>
      </c>
    </row>
    <row r="1517" spans="18:19">
      <c r="R1517" s="6" t="s">
        <v>1526</v>
      </c>
      <c r="S1517" s="6" t="s">
        <v>3</v>
      </c>
    </row>
    <row r="1518" spans="18:19">
      <c r="R1518" s="6" t="s">
        <v>1527</v>
      </c>
      <c r="S1518" s="6" t="s">
        <v>3</v>
      </c>
    </row>
    <row r="1519" spans="18:19">
      <c r="R1519" s="6" t="s">
        <v>1528</v>
      </c>
      <c r="S1519" s="6" t="s">
        <v>3</v>
      </c>
    </row>
    <row r="1520" spans="18:19">
      <c r="R1520" s="6" t="s">
        <v>1529</v>
      </c>
      <c r="S1520" s="6" t="s">
        <v>3</v>
      </c>
    </row>
    <row r="1521" spans="18:19">
      <c r="R1521" s="6" t="s">
        <v>1530</v>
      </c>
      <c r="S1521" s="6" t="s">
        <v>3</v>
      </c>
    </row>
    <row r="1522" spans="18:19">
      <c r="R1522" s="6" t="s">
        <v>1531</v>
      </c>
      <c r="S1522" s="6" t="s">
        <v>1090</v>
      </c>
    </row>
    <row r="1523" spans="18:19">
      <c r="R1523" s="6" t="s">
        <v>1532</v>
      </c>
      <c r="S1523" s="6" t="s">
        <v>3</v>
      </c>
    </row>
    <row r="1524" spans="18:19">
      <c r="R1524" s="6" t="s">
        <v>1533</v>
      </c>
      <c r="S1524" s="6" t="s">
        <v>3</v>
      </c>
    </row>
    <row r="1525" spans="18:19">
      <c r="R1525" s="6" t="s">
        <v>1534</v>
      </c>
      <c r="S1525" s="6" t="s">
        <v>1149</v>
      </c>
    </row>
    <row r="1526" spans="18:19">
      <c r="R1526" s="6" t="s">
        <v>1535</v>
      </c>
      <c r="S1526" s="6" t="s">
        <v>3</v>
      </c>
    </row>
    <row r="1527" spans="18:19">
      <c r="R1527" s="6" t="s">
        <v>1536</v>
      </c>
      <c r="S1527" s="6" t="s">
        <v>1149</v>
      </c>
    </row>
    <row r="1528" spans="18:19">
      <c r="R1528" s="6" t="s">
        <v>1537</v>
      </c>
      <c r="S1528" s="6" t="s">
        <v>1149</v>
      </c>
    </row>
    <row r="1529" spans="18:19">
      <c r="R1529" s="6" t="s">
        <v>1538</v>
      </c>
      <c r="S1529" s="6" t="s">
        <v>1149</v>
      </c>
    </row>
    <row r="1530" spans="18:19">
      <c r="R1530" s="6" t="s">
        <v>1539</v>
      </c>
      <c r="S1530" s="6" t="s">
        <v>3</v>
      </c>
    </row>
    <row r="1531" spans="18:19">
      <c r="R1531" s="6" t="s">
        <v>1540</v>
      </c>
      <c r="S1531" s="6" t="s">
        <v>3</v>
      </c>
    </row>
    <row r="1532" spans="18:19">
      <c r="R1532" s="6" t="s">
        <v>1541</v>
      </c>
      <c r="S1532" s="6" t="s">
        <v>5</v>
      </c>
    </row>
    <row r="1533" spans="18:19">
      <c r="R1533" s="6" t="s">
        <v>1542</v>
      </c>
      <c r="S1533" s="6" t="s">
        <v>3</v>
      </c>
    </row>
    <row r="1534" spans="18:19">
      <c r="R1534" s="6" t="s">
        <v>1543</v>
      </c>
      <c r="S1534" s="6" t="s">
        <v>10</v>
      </c>
    </row>
    <row r="1535" spans="18:19">
      <c r="R1535" s="6" t="s">
        <v>1544</v>
      </c>
      <c r="S1535" s="6" t="s">
        <v>3</v>
      </c>
    </row>
    <row r="1536" spans="18:19">
      <c r="R1536" s="6" t="s">
        <v>1545</v>
      </c>
      <c r="S1536" s="6" t="s">
        <v>3</v>
      </c>
    </row>
    <row r="1537" spans="18:19">
      <c r="R1537" s="6" t="s">
        <v>1546</v>
      </c>
      <c r="S1537" s="6" t="s">
        <v>3</v>
      </c>
    </row>
    <row r="1538" spans="18:19">
      <c r="R1538" s="6" t="s">
        <v>1547</v>
      </c>
      <c r="S1538" s="6" t="s">
        <v>3</v>
      </c>
    </row>
    <row r="1539" spans="18:19">
      <c r="R1539" s="6" t="s">
        <v>1548</v>
      </c>
      <c r="S1539" s="6" t="s">
        <v>3</v>
      </c>
    </row>
    <row r="1540" spans="18:19">
      <c r="R1540" s="6" t="s">
        <v>1549</v>
      </c>
      <c r="S1540" s="6" t="s">
        <v>3</v>
      </c>
    </row>
    <row r="1541" spans="18:19">
      <c r="R1541" s="6" t="s">
        <v>1550</v>
      </c>
      <c r="S1541" s="6" t="s">
        <v>3</v>
      </c>
    </row>
    <row r="1542" spans="18:19">
      <c r="R1542" s="6" t="s">
        <v>1551</v>
      </c>
      <c r="S1542" s="6" t="s">
        <v>3</v>
      </c>
    </row>
    <row r="1543" spans="18:19">
      <c r="R1543" s="6" t="s">
        <v>1552</v>
      </c>
      <c r="S1543" s="6" t="s">
        <v>3</v>
      </c>
    </row>
    <row r="1544" spans="18:19">
      <c r="R1544" s="6" t="s">
        <v>1553</v>
      </c>
      <c r="S1544" s="6" t="s">
        <v>3</v>
      </c>
    </row>
    <row r="1545" spans="18:19">
      <c r="R1545" s="6" t="s">
        <v>1554</v>
      </c>
      <c r="S1545" s="6" t="s">
        <v>3</v>
      </c>
    </row>
    <row r="1546" spans="18:19">
      <c r="R1546" s="6" t="s">
        <v>1555</v>
      </c>
      <c r="S1546" s="6" t="s">
        <v>3</v>
      </c>
    </row>
    <row r="1547" spans="18:19">
      <c r="R1547" s="6" t="s">
        <v>1556</v>
      </c>
      <c r="S1547" s="6" t="s">
        <v>3</v>
      </c>
    </row>
    <row r="1548" spans="18:19">
      <c r="R1548" s="6" t="s">
        <v>1557</v>
      </c>
      <c r="S1548" s="6" t="s">
        <v>3</v>
      </c>
    </row>
    <row r="1549" spans="18:19">
      <c r="R1549" s="6" t="s">
        <v>1558</v>
      </c>
      <c r="S1549" s="6" t="s">
        <v>3</v>
      </c>
    </row>
    <row r="1550" spans="18:19">
      <c r="R1550" s="6" t="s">
        <v>1559</v>
      </c>
      <c r="S1550" s="6" t="s">
        <v>3</v>
      </c>
    </row>
    <row r="1551" spans="18:19">
      <c r="R1551" s="6" t="s">
        <v>1560</v>
      </c>
      <c r="S1551" s="6" t="s">
        <v>3</v>
      </c>
    </row>
    <row r="1552" spans="18:19">
      <c r="R1552" s="6" t="s">
        <v>1561</v>
      </c>
      <c r="S1552" s="6" t="s">
        <v>3</v>
      </c>
    </row>
    <row r="1553" spans="18:19">
      <c r="R1553" s="6" t="s">
        <v>1562</v>
      </c>
      <c r="S1553" s="6" t="s">
        <v>3</v>
      </c>
    </row>
    <row r="1554" spans="18:19">
      <c r="R1554" s="6" t="s">
        <v>1563</v>
      </c>
      <c r="S1554" s="6" t="s">
        <v>3</v>
      </c>
    </row>
    <row r="1555" spans="18:19">
      <c r="R1555" s="6" t="s">
        <v>1564</v>
      </c>
      <c r="S1555" s="6" t="s">
        <v>3</v>
      </c>
    </row>
    <row r="1556" spans="18:19">
      <c r="R1556" s="6" t="s">
        <v>1565</v>
      </c>
      <c r="S1556" s="6" t="s">
        <v>1263</v>
      </c>
    </row>
    <row r="1557" spans="18:19">
      <c r="R1557" s="6" t="s">
        <v>1566</v>
      </c>
      <c r="S1557" s="6" t="s">
        <v>3</v>
      </c>
    </row>
    <row r="1558" spans="18:19">
      <c r="R1558" s="6" t="s">
        <v>1567</v>
      </c>
      <c r="S1558" s="6" t="s">
        <v>3</v>
      </c>
    </row>
    <row r="1559" spans="18:19">
      <c r="R1559" s="6" t="s">
        <v>1568</v>
      </c>
      <c r="S1559" s="6" t="s">
        <v>1149</v>
      </c>
    </row>
    <row r="1560" spans="18:19">
      <c r="R1560" s="6" t="s">
        <v>1569</v>
      </c>
      <c r="S1560" s="6" t="s">
        <v>10</v>
      </c>
    </row>
    <row r="1561" spans="18:19">
      <c r="R1561" s="6" t="s">
        <v>1570</v>
      </c>
      <c r="S1561" s="6" t="s">
        <v>13</v>
      </c>
    </row>
    <row r="1562" spans="18:19">
      <c r="R1562" s="6" t="s">
        <v>1571</v>
      </c>
      <c r="S1562" s="6" t="s">
        <v>1090</v>
      </c>
    </row>
    <row r="1563" spans="18:19">
      <c r="R1563" s="6" t="s">
        <v>1572</v>
      </c>
      <c r="S1563" s="6" t="s">
        <v>1090</v>
      </c>
    </row>
    <row r="1564" spans="18:19">
      <c r="R1564" s="6" t="s">
        <v>1573</v>
      </c>
      <c r="S1564" s="6" t="s">
        <v>1090</v>
      </c>
    </row>
    <row r="1565" spans="18:19">
      <c r="R1565" s="6" t="s">
        <v>1574</v>
      </c>
      <c r="S1565" s="6" t="s">
        <v>3</v>
      </c>
    </row>
    <row r="1566" spans="18:19">
      <c r="R1566" s="6" t="s">
        <v>1575</v>
      </c>
      <c r="S1566" s="6" t="s">
        <v>10</v>
      </c>
    </row>
    <row r="1567" spans="18:19">
      <c r="R1567" s="6" t="s">
        <v>1576</v>
      </c>
      <c r="S1567" s="6" t="s">
        <v>13</v>
      </c>
    </row>
    <row r="1568" spans="18:19">
      <c r="R1568" s="6" t="s">
        <v>1577</v>
      </c>
      <c r="S1568" s="6" t="s">
        <v>10</v>
      </c>
    </row>
    <row r="1569" spans="18:19">
      <c r="R1569" s="6" t="s">
        <v>1578</v>
      </c>
      <c r="S1569" s="6" t="s">
        <v>1090</v>
      </c>
    </row>
    <row r="1570" spans="18:19">
      <c r="R1570" s="6" t="s">
        <v>1579</v>
      </c>
      <c r="S1570" s="6" t="s">
        <v>1090</v>
      </c>
    </row>
    <row r="1571" spans="18:19">
      <c r="R1571" s="6" t="s">
        <v>1580</v>
      </c>
      <c r="S1571" s="6" t="s">
        <v>1244</v>
      </c>
    </row>
    <row r="1572" spans="18:19">
      <c r="R1572" s="6" t="s">
        <v>1581</v>
      </c>
      <c r="S1572" s="6" t="s">
        <v>3</v>
      </c>
    </row>
    <row r="1573" spans="18:19">
      <c r="R1573" s="6" t="s">
        <v>1582</v>
      </c>
      <c r="S1573" s="6" t="s">
        <v>3</v>
      </c>
    </row>
    <row r="1574" spans="18:19">
      <c r="R1574" s="6" t="s">
        <v>1583</v>
      </c>
      <c r="S1574" s="6" t="s">
        <v>3</v>
      </c>
    </row>
    <row r="1575" spans="18:19">
      <c r="R1575" s="6" t="s">
        <v>1584</v>
      </c>
      <c r="S1575" s="6" t="s">
        <v>3</v>
      </c>
    </row>
    <row r="1576" spans="18:19">
      <c r="R1576" s="6" t="s">
        <v>1585</v>
      </c>
      <c r="S1576" s="6" t="s">
        <v>3</v>
      </c>
    </row>
    <row r="1577" spans="18:19">
      <c r="R1577" s="6" t="s">
        <v>1586</v>
      </c>
      <c r="S1577" s="6" t="s">
        <v>3</v>
      </c>
    </row>
    <row r="1578" spans="18:19">
      <c r="R1578" s="6" t="s">
        <v>1587</v>
      </c>
      <c r="S1578" s="6" t="s">
        <v>3</v>
      </c>
    </row>
    <row r="1579" spans="18:19">
      <c r="R1579" s="6" t="s">
        <v>1588</v>
      </c>
      <c r="S1579" s="6" t="s">
        <v>3</v>
      </c>
    </row>
    <row r="1580" spans="18:19">
      <c r="R1580" s="6" t="s">
        <v>1589</v>
      </c>
      <c r="S1580" s="6" t="s">
        <v>1090</v>
      </c>
    </row>
    <row r="1581" spans="18:19">
      <c r="R1581" s="6" t="s">
        <v>1590</v>
      </c>
      <c r="S1581" s="6" t="s">
        <v>1090</v>
      </c>
    </row>
    <row r="1582" spans="18:19">
      <c r="R1582" s="6" t="s">
        <v>1591</v>
      </c>
      <c r="S1582" s="6" t="s">
        <v>1090</v>
      </c>
    </row>
    <row r="1583" spans="18:19">
      <c r="R1583" s="6" t="s">
        <v>1592</v>
      </c>
      <c r="S1583" s="6" t="s">
        <v>1090</v>
      </c>
    </row>
    <row r="1584" spans="18:19">
      <c r="R1584" s="6" t="s">
        <v>1593</v>
      </c>
      <c r="S1584" s="6" t="s">
        <v>1090</v>
      </c>
    </row>
    <row r="1585" spans="18:19">
      <c r="R1585" s="6" t="s">
        <v>1594</v>
      </c>
      <c r="S1585" s="6" t="s">
        <v>1090</v>
      </c>
    </row>
    <row r="1586" spans="18:19">
      <c r="R1586" s="6" t="s">
        <v>1595</v>
      </c>
      <c r="S1586" s="6" t="s">
        <v>3</v>
      </c>
    </row>
    <row r="1587" spans="18:19">
      <c r="R1587" s="6" t="s">
        <v>1596</v>
      </c>
      <c r="S1587" s="6" t="s">
        <v>1090</v>
      </c>
    </row>
    <row r="1588" spans="18:19">
      <c r="R1588" s="6" t="s">
        <v>1597</v>
      </c>
      <c r="S1588" s="6" t="s">
        <v>1090</v>
      </c>
    </row>
    <row r="1589" spans="18:19">
      <c r="R1589" s="6" t="s">
        <v>1598</v>
      </c>
      <c r="S1589" s="6" t="s">
        <v>3</v>
      </c>
    </row>
    <row r="1590" spans="18:19">
      <c r="R1590" s="6" t="s">
        <v>1599</v>
      </c>
      <c r="S1590" s="6" t="s">
        <v>3</v>
      </c>
    </row>
    <row r="1591" spans="18:19">
      <c r="R1591" s="6" t="s">
        <v>1600</v>
      </c>
      <c r="S1591" s="6" t="s">
        <v>3</v>
      </c>
    </row>
    <row r="1592" spans="18:19">
      <c r="R1592" s="6" t="s">
        <v>1601</v>
      </c>
      <c r="S1592" s="6" t="s">
        <v>3</v>
      </c>
    </row>
    <row r="1593" spans="18:19">
      <c r="R1593" s="6" t="s">
        <v>1602</v>
      </c>
      <c r="S1593" s="6" t="s">
        <v>5</v>
      </c>
    </row>
    <row r="1594" spans="18:19">
      <c r="R1594" s="6" t="s">
        <v>1603</v>
      </c>
      <c r="S1594" s="6" t="s">
        <v>1090</v>
      </c>
    </row>
    <row r="1595" spans="18:19">
      <c r="R1595" s="6" t="s">
        <v>1604</v>
      </c>
      <c r="S1595" s="6" t="s">
        <v>3</v>
      </c>
    </row>
    <row r="1596" spans="18:19">
      <c r="R1596" s="6" t="s">
        <v>1605</v>
      </c>
      <c r="S1596" s="6" t="s">
        <v>3</v>
      </c>
    </row>
    <row r="1597" spans="18:19">
      <c r="R1597" s="6" t="s">
        <v>1606</v>
      </c>
      <c r="S1597" s="6" t="s">
        <v>1082</v>
      </c>
    </row>
    <row r="1598" spans="18:19">
      <c r="R1598" s="6" t="s">
        <v>1607</v>
      </c>
      <c r="S1598" s="6" t="s">
        <v>3</v>
      </c>
    </row>
    <row r="1599" spans="18:19">
      <c r="R1599" s="6" t="s">
        <v>1608</v>
      </c>
      <c r="S1599" s="6" t="s">
        <v>3</v>
      </c>
    </row>
    <row r="1600" spans="18:19">
      <c r="R1600" s="6" t="s">
        <v>1609</v>
      </c>
      <c r="S1600" s="6" t="s">
        <v>1064</v>
      </c>
    </row>
    <row r="1601" spans="18:19">
      <c r="R1601" s="6" t="s">
        <v>1610</v>
      </c>
      <c r="S1601" s="6" t="s">
        <v>3</v>
      </c>
    </row>
    <row r="1602" spans="18:19">
      <c r="R1602" s="6" t="s">
        <v>1611</v>
      </c>
      <c r="S1602" s="6" t="s">
        <v>3</v>
      </c>
    </row>
    <row r="1603" spans="18:19">
      <c r="R1603" s="6" t="s">
        <v>1612</v>
      </c>
      <c r="S1603" s="6" t="s">
        <v>3</v>
      </c>
    </row>
    <row r="1604" spans="18:19">
      <c r="R1604" s="6" t="s">
        <v>1613</v>
      </c>
      <c r="S1604" s="6" t="s">
        <v>3</v>
      </c>
    </row>
    <row r="1605" spans="18:19">
      <c r="R1605" s="6" t="s">
        <v>1614</v>
      </c>
      <c r="S1605" s="6" t="s">
        <v>3</v>
      </c>
    </row>
    <row r="1606" spans="18:19">
      <c r="R1606" s="6" t="s">
        <v>1615</v>
      </c>
      <c r="S1606" s="6" t="s">
        <v>3</v>
      </c>
    </row>
    <row r="1607" spans="18:19">
      <c r="R1607" s="6" t="s">
        <v>1616</v>
      </c>
      <c r="S1607" s="6" t="s">
        <v>3</v>
      </c>
    </row>
    <row r="1608" spans="18:19">
      <c r="R1608" s="6" t="s">
        <v>1617</v>
      </c>
      <c r="S1608" s="6" t="s">
        <v>3</v>
      </c>
    </row>
    <row r="1609" spans="18:19">
      <c r="R1609" s="6" t="s">
        <v>1618</v>
      </c>
      <c r="S1609" s="6" t="s">
        <v>3</v>
      </c>
    </row>
    <row r="1610" spans="18:19">
      <c r="R1610" s="6" t="s">
        <v>1619</v>
      </c>
      <c r="S1610" s="6" t="s">
        <v>3</v>
      </c>
    </row>
    <row r="1611" spans="18:19">
      <c r="R1611" s="6" t="s">
        <v>1620</v>
      </c>
      <c r="S1611" s="6" t="s">
        <v>3</v>
      </c>
    </row>
    <row r="1612" spans="18:19">
      <c r="R1612" s="6" t="s">
        <v>1621</v>
      </c>
      <c r="S1612" s="6" t="s">
        <v>3</v>
      </c>
    </row>
    <row r="1613" spans="18:19">
      <c r="R1613" s="6" t="s">
        <v>1622</v>
      </c>
      <c r="S1613" s="6" t="s">
        <v>3</v>
      </c>
    </row>
    <row r="1614" spans="18:19">
      <c r="R1614" s="6" t="s">
        <v>1623</v>
      </c>
      <c r="S1614" s="6" t="s">
        <v>3</v>
      </c>
    </row>
    <row r="1615" spans="18:19">
      <c r="R1615" s="6" t="s">
        <v>1624</v>
      </c>
      <c r="S1615" s="6" t="s">
        <v>1053</v>
      </c>
    </row>
    <row r="1616" spans="18:19">
      <c r="R1616" s="6" t="s">
        <v>1625</v>
      </c>
      <c r="S1616" s="6" t="s">
        <v>1149</v>
      </c>
    </row>
    <row r="1617" spans="18:19">
      <c r="R1617" s="6" t="s">
        <v>1626</v>
      </c>
      <c r="S1617" s="6" t="s">
        <v>1064</v>
      </c>
    </row>
    <row r="1618" spans="18:19">
      <c r="R1618" s="6" t="s">
        <v>1627</v>
      </c>
      <c r="S1618" s="6" t="s">
        <v>8</v>
      </c>
    </row>
    <row r="1619" spans="18:19">
      <c r="R1619" s="6" t="s">
        <v>1628</v>
      </c>
      <c r="S1619" s="6" t="s">
        <v>1057</v>
      </c>
    </row>
    <row r="1620" spans="18:19">
      <c r="R1620" s="6" t="s">
        <v>1629</v>
      </c>
      <c r="S1620" s="6" t="s">
        <v>16</v>
      </c>
    </row>
    <row r="1621" spans="18:19">
      <c r="R1621" s="6" t="s">
        <v>1630</v>
      </c>
      <c r="S1621" s="6" t="s">
        <v>1090</v>
      </c>
    </row>
    <row r="1622" spans="18:19">
      <c r="R1622" s="6" t="s">
        <v>1631</v>
      </c>
      <c r="S1622" s="6" t="s">
        <v>1082</v>
      </c>
    </row>
    <row r="1623" spans="18:19">
      <c r="R1623" s="6" t="s">
        <v>1632</v>
      </c>
      <c r="S1623" s="6" t="s">
        <v>10</v>
      </c>
    </row>
    <row r="1624" spans="18:19">
      <c r="R1624" s="6" t="s">
        <v>1633</v>
      </c>
      <c r="S1624" s="6" t="s">
        <v>5</v>
      </c>
    </row>
    <row r="1625" spans="18:19">
      <c r="R1625" s="6" t="s">
        <v>1634</v>
      </c>
      <c r="S1625" s="6" t="s">
        <v>1248</v>
      </c>
    </row>
    <row r="1626" spans="18:19">
      <c r="R1626" s="6" t="s">
        <v>1635</v>
      </c>
      <c r="S1626" s="6" t="s">
        <v>13</v>
      </c>
    </row>
    <row r="1627" spans="18:19">
      <c r="R1627" s="6" t="s">
        <v>1636</v>
      </c>
      <c r="S1627" s="6" t="s">
        <v>1244</v>
      </c>
    </row>
    <row r="1628" spans="18:19">
      <c r="R1628" s="6" t="s">
        <v>1637</v>
      </c>
      <c r="S1628" s="6" t="s">
        <v>1057</v>
      </c>
    </row>
    <row r="1629" spans="18:19">
      <c r="R1629" s="6" t="s">
        <v>1638</v>
      </c>
      <c r="S1629" s="6" t="s">
        <v>3</v>
      </c>
    </row>
    <row r="1630" spans="18:19">
      <c r="R1630" s="6" t="s">
        <v>1639</v>
      </c>
      <c r="S1630" s="6" t="s">
        <v>3</v>
      </c>
    </row>
    <row r="1631" spans="18:19">
      <c r="R1631" s="6" t="s">
        <v>1640</v>
      </c>
      <c r="S1631" s="6" t="s">
        <v>3</v>
      </c>
    </row>
    <row r="1632" spans="18:19">
      <c r="R1632" s="6" t="s">
        <v>1641</v>
      </c>
      <c r="S1632" s="6" t="s">
        <v>3</v>
      </c>
    </row>
    <row r="1633" spans="18:19">
      <c r="R1633" s="6" t="s">
        <v>1642</v>
      </c>
      <c r="S1633" s="6" t="s">
        <v>3</v>
      </c>
    </row>
    <row r="1634" spans="18:19">
      <c r="R1634" s="6" t="s">
        <v>1643</v>
      </c>
      <c r="S1634" s="6" t="s">
        <v>3</v>
      </c>
    </row>
    <row r="1635" spans="18:19">
      <c r="R1635" s="6" t="s">
        <v>1644</v>
      </c>
      <c r="S1635" s="6" t="s">
        <v>3</v>
      </c>
    </row>
    <row r="1636" spans="18:19">
      <c r="R1636" s="6" t="s">
        <v>1645</v>
      </c>
      <c r="S1636" s="6" t="s">
        <v>3</v>
      </c>
    </row>
    <row r="1637" spans="18:19">
      <c r="R1637" s="6" t="s">
        <v>1646</v>
      </c>
      <c r="S1637" s="6" t="s">
        <v>16</v>
      </c>
    </row>
    <row r="1638" spans="18:19">
      <c r="R1638" s="6" t="s">
        <v>1647</v>
      </c>
      <c r="S1638" s="6" t="s">
        <v>3</v>
      </c>
    </row>
    <row r="1639" spans="18:19">
      <c r="R1639" s="6" t="s">
        <v>1648</v>
      </c>
      <c r="S1639" s="6" t="s">
        <v>3</v>
      </c>
    </row>
    <row r="1640" spans="18:19">
      <c r="R1640" s="6" t="s">
        <v>1649</v>
      </c>
      <c r="S1640" s="6" t="s">
        <v>3</v>
      </c>
    </row>
    <row r="1641" spans="18:19">
      <c r="R1641" s="6" t="s">
        <v>1650</v>
      </c>
      <c r="S1641" s="6" t="s">
        <v>1064</v>
      </c>
    </row>
    <row r="1642" spans="18:19">
      <c r="R1642" s="6" t="s">
        <v>1651</v>
      </c>
      <c r="S1642" s="6" t="s">
        <v>8</v>
      </c>
    </row>
    <row r="1643" spans="18:19">
      <c r="R1643" s="6" t="s">
        <v>1652</v>
      </c>
      <c r="S1643" s="6" t="s">
        <v>3</v>
      </c>
    </row>
    <row r="1644" spans="18:19">
      <c r="R1644" s="6" t="s">
        <v>1653</v>
      </c>
      <c r="S1644" s="6" t="s">
        <v>8</v>
      </c>
    </row>
    <row r="1645" spans="18:19">
      <c r="R1645" s="6" t="s">
        <v>1654</v>
      </c>
      <c r="S1645" s="6" t="s">
        <v>1255</v>
      </c>
    </row>
    <row r="1646" spans="18:19">
      <c r="R1646" s="6" t="s">
        <v>1655</v>
      </c>
      <c r="S1646" s="6" t="s">
        <v>10</v>
      </c>
    </row>
    <row r="1647" spans="18:19">
      <c r="R1647" s="6" t="s">
        <v>1656</v>
      </c>
      <c r="S1647" s="6" t="s">
        <v>10</v>
      </c>
    </row>
    <row r="1648" spans="18:19">
      <c r="R1648" s="6" t="s">
        <v>1657</v>
      </c>
      <c r="S1648" s="6" t="s">
        <v>3</v>
      </c>
    </row>
    <row r="1649" spans="18:19">
      <c r="R1649" s="6" t="s">
        <v>1658</v>
      </c>
      <c r="S1649" s="6" t="s">
        <v>3</v>
      </c>
    </row>
    <row r="1650" spans="18:19">
      <c r="R1650" s="6" t="s">
        <v>1659</v>
      </c>
      <c r="S1650" s="6" t="s">
        <v>3</v>
      </c>
    </row>
    <row r="1651" spans="18:19">
      <c r="R1651" s="6" t="s">
        <v>1660</v>
      </c>
      <c r="S1651" s="6" t="s">
        <v>3</v>
      </c>
    </row>
    <row r="1652" spans="18:19">
      <c r="R1652" s="6" t="s">
        <v>1661</v>
      </c>
      <c r="S1652" s="6" t="s">
        <v>3</v>
      </c>
    </row>
    <row r="1653" spans="18:19">
      <c r="R1653" s="6" t="s">
        <v>1662</v>
      </c>
      <c r="S1653" s="6" t="s">
        <v>3</v>
      </c>
    </row>
    <row r="1654" spans="18:19">
      <c r="R1654" s="6" t="s">
        <v>1663</v>
      </c>
      <c r="S1654" s="6" t="s">
        <v>3</v>
      </c>
    </row>
    <row r="1655" spans="18:19">
      <c r="R1655" s="6" t="s">
        <v>1664</v>
      </c>
      <c r="S1655" s="6" t="s">
        <v>3</v>
      </c>
    </row>
    <row r="1656" spans="18:19">
      <c r="R1656" s="6" t="s">
        <v>1665</v>
      </c>
      <c r="S1656" s="6" t="s">
        <v>3</v>
      </c>
    </row>
    <row r="1657" spans="18:19">
      <c r="R1657" s="6" t="s">
        <v>1666</v>
      </c>
      <c r="S1657" s="6" t="s">
        <v>3</v>
      </c>
    </row>
    <row r="1658" spans="18:19">
      <c r="R1658" s="6" t="s">
        <v>1667</v>
      </c>
      <c r="S1658" s="6" t="s">
        <v>1105</v>
      </c>
    </row>
    <row r="1659" spans="18:19">
      <c r="R1659" s="6" t="s">
        <v>1668</v>
      </c>
      <c r="S1659" s="6" t="s">
        <v>16</v>
      </c>
    </row>
    <row r="1660" spans="18:19">
      <c r="R1660" s="6" t="s">
        <v>1669</v>
      </c>
      <c r="S1660" s="6" t="s">
        <v>3</v>
      </c>
    </row>
    <row r="1661" spans="18:19">
      <c r="R1661" s="6" t="s">
        <v>1670</v>
      </c>
      <c r="S1661" s="6" t="s">
        <v>10</v>
      </c>
    </row>
    <row r="1662" spans="18:19">
      <c r="R1662" s="6" t="s">
        <v>1671</v>
      </c>
      <c r="S1662" s="6" t="s">
        <v>3</v>
      </c>
    </row>
    <row r="1663" spans="18:19">
      <c r="R1663" s="6" t="s">
        <v>1672</v>
      </c>
      <c r="S1663" s="6" t="s">
        <v>3</v>
      </c>
    </row>
    <row r="1664" spans="18:19">
      <c r="R1664" s="6" t="s">
        <v>1673</v>
      </c>
      <c r="S1664" s="6" t="s">
        <v>1064</v>
      </c>
    </row>
    <row r="1665" spans="18:19">
      <c r="R1665" s="6" t="s">
        <v>1674</v>
      </c>
      <c r="S1665" s="6" t="s">
        <v>16</v>
      </c>
    </row>
    <row r="1666" spans="18:19">
      <c r="R1666" s="6" t="s">
        <v>1675</v>
      </c>
      <c r="S1666" s="6" t="s">
        <v>3</v>
      </c>
    </row>
    <row r="1667" spans="18:19">
      <c r="R1667" s="6" t="s">
        <v>1676</v>
      </c>
      <c r="S1667" s="6" t="s">
        <v>3</v>
      </c>
    </row>
    <row r="1668" spans="18:19">
      <c r="R1668" s="6" t="s">
        <v>1677</v>
      </c>
      <c r="S1668" s="6" t="s">
        <v>3</v>
      </c>
    </row>
    <row r="1669" spans="18:19">
      <c r="R1669" s="6" t="s">
        <v>1678</v>
      </c>
      <c r="S1669" s="6" t="s">
        <v>1082</v>
      </c>
    </row>
    <row r="1670" spans="18:19">
      <c r="R1670" s="6" t="s">
        <v>1679</v>
      </c>
      <c r="S1670" s="6" t="s">
        <v>1064</v>
      </c>
    </row>
    <row r="1671" spans="18:19">
      <c r="R1671" s="6" t="s">
        <v>1680</v>
      </c>
      <c r="S1671" s="6" t="s">
        <v>1244</v>
      </c>
    </row>
    <row r="1672" spans="18:19">
      <c r="R1672" s="6" t="s">
        <v>1681</v>
      </c>
      <c r="S1672" s="6" t="s">
        <v>13</v>
      </c>
    </row>
    <row r="1673" spans="18:19">
      <c r="R1673" s="6" t="s">
        <v>1682</v>
      </c>
      <c r="S1673" s="6" t="s">
        <v>1268</v>
      </c>
    </row>
    <row r="1674" spans="18:19">
      <c r="R1674" s="6" t="s">
        <v>1683</v>
      </c>
      <c r="S1674" s="6" t="s">
        <v>1064</v>
      </c>
    </row>
    <row r="1675" spans="18:19">
      <c r="R1675" s="6" t="s">
        <v>1684</v>
      </c>
      <c r="S1675" s="6" t="s">
        <v>10</v>
      </c>
    </row>
    <row r="1676" spans="18:19">
      <c r="R1676" s="6" t="s">
        <v>1685</v>
      </c>
      <c r="S1676" s="6" t="s">
        <v>16</v>
      </c>
    </row>
    <row r="1677" spans="18:19">
      <c r="R1677" s="6" t="s">
        <v>1686</v>
      </c>
      <c r="S1677" s="6" t="s">
        <v>1082</v>
      </c>
    </row>
    <row r="1678" spans="18:19">
      <c r="R1678" s="6" t="s">
        <v>1687</v>
      </c>
      <c r="S1678" s="6" t="s">
        <v>10</v>
      </c>
    </row>
    <row r="1679" spans="18:19">
      <c r="R1679" s="6" t="s">
        <v>1688</v>
      </c>
      <c r="S1679" s="6" t="s">
        <v>13</v>
      </c>
    </row>
    <row r="1680" spans="18:19">
      <c r="R1680" s="6" t="s">
        <v>1689</v>
      </c>
      <c r="S1680" s="6" t="s">
        <v>3</v>
      </c>
    </row>
    <row r="1681" spans="18:19">
      <c r="R1681" s="6" t="s">
        <v>1690</v>
      </c>
      <c r="S1681" s="6" t="s">
        <v>3</v>
      </c>
    </row>
    <row r="1682" spans="18:19">
      <c r="R1682" s="6" t="s">
        <v>1691</v>
      </c>
      <c r="S1682" s="6" t="s">
        <v>1149</v>
      </c>
    </row>
    <row r="1683" spans="18:19">
      <c r="R1683" s="6" t="s">
        <v>1692</v>
      </c>
      <c r="S1683" s="6" t="s">
        <v>1244</v>
      </c>
    </row>
    <row r="1684" spans="18:19">
      <c r="R1684" s="6" t="s">
        <v>1693</v>
      </c>
      <c r="S1684" s="6" t="s">
        <v>1082</v>
      </c>
    </row>
    <row r="1685" spans="18:19">
      <c r="R1685" s="6" t="s">
        <v>1694</v>
      </c>
      <c r="S1685" s="6" t="s">
        <v>5</v>
      </c>
    </row>
    <row r="1686" spans="18:19">
      <c r="R1686" s="6" t="s">
        <v>1695</v>
      </c>
      <c r="S1686" s="6" t="s">
        <v>3</v>
      </c>
    </row>
    <row r="1687" spans="18:19">
      <c r="R1687" s="6" t="s">
        <v>1696</v>
      </c>
      <c r="S1687" s="6" t="s">
        <v>1090</v>
      </c>
    </row>
    <row r="1688" spans="18:19">
      <c r="R1688" s="6" t="s">
        <v>1697</v>
      </c>
      <c r="S1688" s="6" t="s">
        <v>1090</v>
      </c>
    </row>
    <row r="1689" spans="18:19">
      <c r="R1689" s="6" t="s">
        <v>1698</v>
      </c>
      <c r="S1689" s="6" t="s">
        <v>1090</v>
      </c>
    </row>
    <row r="1690" spans="18:19">
      <c r="R1690" s="6" t="s">
        <v>1699</v>
      </c>
      <c r="S1690" s="6" t="s">
        <v>1090</v>
      </c>
    </row>
    <row r="1691" spans="18:19">
      <c r="R1691" s="6" t="s">
        <v>1700</v>
      </c>
      <c r="S1691" s="6" t="s">
        <v>1090</v>
      </c>
    </row>
    <row r="1692" spans="18:19">
      <c r="R1692" s="6" t="s">
        <v>1701</v>
      </c>
      <c r="S1692" s="6" t="s">
        <v>1090</v>
      </c>
    </row>
    <row r="1693" spans="18:19">
      <c r="R1693" s="6" t="s">
        <v>1702</v>
      </c>
      <c r="S1693" s="6" t="s">
        <v>1090</v>
      </c>
    </row>
    <row r="1694" spans="18:19">
      <c r="R1694" s="6" t="s">
        <v>1703</v>
      </c>
      <c r="S1694" s="6" t="s">
        <v>1090</v>
      </c>
    </row>
    <row r="1695" spans="18:19">
      <c r="R1695" s="6" t="s">
        <v>1704</v>
      </c>
      <c r="S1695" s="6" t="s">
        <v>1090</v>
      </c>
    </row>
    <row r="1696" spans="18:19">
      <c r="R1696" s="6" t="s">
        <v>1705</v>
      </c>
      <c r="S1696" s="6" t="s">
        <v>1090</v>
      </c>
    </row>
    <row r="1697" spans="18:19">
      <c r="R1697" s="6" t="s">
        <v>1706</v>
      </c>
      <c r="S1697" s="6" t="s">
        <v>1090</v>
      </c>
    </row>
    <row r="1698" spans="18:19">
      <c r="R1698" s="6" t="s">
        <v>1707</v>
      </c>
      <c r="S1698" s="6" t="s">
        <v>1090</v>
      </c>
    </row>
    <row r="1699" spans="18:19">
      <c r="R1699" s="6" t="s">
        <v>1708</v>
      </c>
      <c r="S1699" s="6" t="s">
        <v>1090</v>
      </c>
    </row>
    <row r="1700" spans="18:19">
      <c r="R1700" s="6" t="s">
        <v>1709</v>
      </c>
      <c r="S1700" s="6" t="s">
        <v>1090</v>
      </c>
    </row>
    <row r="1701" spans="18:19">
      <c r="R1701" s="6" t="s">
        <v>1710</v>
      </c>
      <c r="S1701" s="6" t="s">
        <v>1090</v>
      </c>
    </row>
    <row r="1702" spans="18:19">
      <c r="R1702" s="6" t="s">
        <v>1711</v>
      </c>
      <c r="S1702" s="6" t="s">
        <v>1090</v>
      </c>
    </row>
    <row r="1703" spans="18:19">
      <c r="R1703" s="6" t="s">
        <v>1712</v>
      </c>
      <c r="S1703" s="6" t="s">
        <v>1090</v>
      </c>
    </row>
    <row r="1704" spans="18:19">
      <c r="R1704" s="6" t="s">
        <v>1713</v>
      </c>
      <c r="S1704" s="6" t="s">
        <v>1090</v>
      </c>
    </row>
    <row r="1705" spans="18:19">
      <c r="R1705" s="6" t="s">
        <v>1714</v>
      </c>
      <c r="S1705" s="6" t="s">
        <v>19</v>
      </c>
    </row>
  </sheetData>
  <sheetProtection selectLockedCells="1"/>
  <mergeCells count="54">
    <mergeCell ref="M21:N21"/>
    <mergeCell ref="B22:C22"/>
    <mergeCell ref="D22:L22"/>
    <mergeCell ref="M22:N22"/>
    <mergeCell ref="C13:L13"/>
    <mergeCell ref="D15:L15"/>
    <mergeCell ref="D16:L16"/>
    <mergeCell ref="D20:L20"/>
    <mergeCell ref="B20:C20"/>
    <mergeCell ref="B19:N19"/>
    <mergeCell ref="M20:N20"/>
    <mergeCell ref="M25:N25"/>
    <mergeCell ref="B26:C26"/>
    <mergeCell ref="D26:L26"/>
    <mergeCell ref="M26:N26"/>
    <mergeCell ref="B23:C23"/>
    <mergeCell ref="D23:L23"/>
    <mergeCell ref="M23:N23"/>
    <mergeCell ref="B24:C24"/>
    <mergeCell ref="D24:L24"/>
    <mergeCell ref="M24:N24"/>
    <mergeCell ref="M29:N29"/>
    <mergeCell ref="B30:C30"/>
    <mergeCell ref="D30:L30"/>
    <mergeCell ref="M30:N30"/>
    <mergeCell ref="B27:C27"/>
    <mergeCell ref="D27:L27"/>
    <mergeCell ref="M27:N27"/>
    <mergeCell ref="B28:C28"/>
    <mergeCell ref="D28:L28"/>
    <mergeCell ref="M28:N28"/>
    <mergeCell ref="M33:N33"/>
    <mergeCell ref="B34:C34"/>
    <mergeCell ref="D34:L34"/>
    <mergeCell ref="M34:N34"/>
    <mergeCell ref="B31:C31"/>
    <mergeCell ref="D31:L31"/>
    <mergeCell ref="M31:N31"/>
    <mergeCell ref="B32:C32"/>
    <mergeCell ref="D32:L32"/>
    <mergeCell ref="M32:N32"/>
    <mergeCell ref="C5:L5"/>
    <mergeCell ref="D7:L7"/>
    <mergeCell ref="D8:L8"/>
    <mergeCell ref="D9:L9"/>
    <mergeCell ref="B33:C33"/>
    <mergeCell ref="D33:L33"/>
    <mergeCell ref="B29:C29"/>
    <mergeCell ref="D29:L29"/>
    <mergeCell ref="B25:C25"/>
    <mergeCell ref="D25:L25"/>
    <mergeCell ref="D10:L10"/>
    <mergeCell ref="B21:C21"/>
    <mergeCell ref="D21:L21"/>
  </mergeCells>
  <dataValidations count="1">
    <dataValidation type="list" allowBlank="1" showInputMessage="1" showErrorMessage="1" sqref="D7:G7">
      <formula1>$R$4:$R$1705</formula1>
    </dataValidation>
  </dataValidations>
  <hyperlinks>
    <hyperlink ref="D16" r:id="rId1"/>
  </hyperlinks>
  <pageMargins left="0.7" right="0.7" top="0.75" bottom="0.75" header="0.3" footer="0.3"/>
  <pageSetup orientation="landscape"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249977111117893"/>
    <pageSetUpPr fitToPage="1"/>
  </sheetPr>
  <dimension ref="A1:Y213"/>
  <sheetViews>
    <sheetView tabSelected="1" zoomScale="70" zoomScaleNormal="70" zoomScalePageLayoutView="70" workbookViewId="0">
      <selection activeCell="F24" sqref="F24"/>
    </sheetView>
  </sheetViews>
  <sheetFormatPr baseColWidth="10" defaultRowHeight="14.25"/>
  <cols>
    <col min="1" max="1" width="2.25" customWidth="1"/>
    <col min="2" max="2" width="26.875" customWidth="1"/>
    <col min="3" max="3" width="43.625" customWidth="1"/>
    <col min="4" max="4" width="19" customWidth="1"/>
    <col min="5" max="5" width="17.625" customWidth="1"/>
    <col min="6" max="6" width="12.625" customWidth="1"/>
    <col min="8" max="8" width="19.625" customWidth="1"/>
    <col min="9" max="9" width="18" customWidth="1"/>
    <col min="10" max="10" width="19.375" customWidth="1"/>
    <col min="11" max="12" width="14" customWidth="1"/>
    <col min="13" max="15" width="2.25" customWidth="1"/>
    <col min="16" max="16" width="12" customWidth="1"/>
    <col min="17" max="17" width="11" hidden="1" customWidth="1"/>
    <col min="18" max="21" width="15" hidden="1" customWidth="1"/>
    <col min="22" max="22" width="17" hidden="1" customWidth="1"/>
    <col min="23" max="23" width="18.875" hidden="1" customWidth="1"/>
    <col min="24" max="25" width="15" hidden="1" customWidth="1"/>
    <col min="26" max="27" width="11" customWidth="1"/>
  </cols>
  <sheetData>
    <row r="1" spans="1:25">
      <c r="A1" s="94"/>
      <c r="B1" s="95"/>
      <c r="C1" s="95"/>
      <c r="D1" s="95"/>
      <c r="E1" s="95"/>
      <c r="F1" s="95"/>
      <c r="G1" s="95"/>
      <c r="H1" s="95"/>
      <c r="I1" s="95"/>
      <c r="J1" s="95"/>
      <c r="K1" s="95"/>
      <c r="L1" s="95"/>
      <c r="M1" s="96"/>
      <c r="N1" s="44"/>
      <c r="O1" s="44"/>
      <c r="P1" s="44"/>
    </row>
    <row r="2" spans="1:25">
      <c r="A2" s="97"/>
      <c r="B2" s="44"/>
      <c r="C2" s="44"/>
      <c r="D2" s="44"/>
      <c r="E2" s="44"/>
      <c r="F2" s="44"/>
      <c r="G2" s="44"/>
      <c r="H2" s="44"/>
      <c r="I2" s="44"/>
      <c r="J2" s="44"/>
      <c r="K2" s="44"/>
      <c r="L2" s="44"/>
      <c r="M2" s="99"/>
      <c r="N2" s="44"/>
      <c r="O2" s="44"/>
      <c r="P2" s="44"/>
    </row>
    <row r="3" spans="1:25">
      <c r="A3" s="97"/>
      <c r="B3" s="44"/>
      <c r="C3" s="44"/>
      <c r="D3" s="44"/>
      <c r="E3" s="44"/>
      <c r="F3" s="44"/>
      <c r="G3" s="44"/>
      <c r="H3" s="44"/>
      <c r="I3" s="44"/>
      <c r="J3" s="44"/>
      <c r="K3" s="44"/>
      <c r="L3" s="44"/>
      <c r="M3" s="99"/>
      <c r="N3" s="44"/>
      <c r="O3" s="44"/>
      <c r="P3" s="44"/>
    </row>
    <row r="4" spans="1:25" ht="66.75" customHeight="1">
      <c r="A4" s="97"/>
      <c r="B4" s="44"/>
      <c r="C4" s="336" t="s">
        <v>2014</v>
      </c>
      <c r="D4" s="336"/>
      <c r="E4" s="336"/>
      <c r="F4" s="336"/>
      <c r="G4" s="336"/>
      <c r="H4" s="336"/>
      <c r="I4" s="336"/>
      <c r="J4" s="336"/>
      <c r="K4" s="337"/>
      <c r="L4" s="337"/>
      <c r="M4" s="99"/>
      <c r="N4" s="44"/>
      <c r="O4" s="44"/>
      <c r="P4" s="44"/>
    </row>
    <row r="5" spans="1:25">
      <c r="A5" s="97"/>
      <c r="B5" s="44"/>
      <c r="C5" s="44"/>
      <c r="L5" s="44"/>
      <c r="M5" s="99"/>
      <c r="N5" s="44"/>
      <c r="O5" s="44"/>
      <c r="P5" s="44"/>
    </row>
    <row r="6" spans="1:25">
      <c r="A6" s="97"/>
      <c r="B6" s="44"/>
      <c r="C6" s="44"/>
      <c r="D6" s="44"/>
      <c r="E6" s="104"/>
      <c r="F6" s="44"/>
      <c r="G6" s="44"/>
      <c r="H6" s="44"/>
      <c r="I6" s="44"/>
      <c r="J6" s="44"/>
      <c r="K6" s="44"/>
      <c r="L6" s="44"/>
      <c r="M6" s="99"/>
      <c r="N6" s="44"/>
      <c r="O6" s="44"/>
      <c r="P6" s="44"/>
    </row>
    <row r="7" spans="1:25" ht="30" customHeight="1">
      <c r="A7" s="97"/>
      <c r="B7" s="335" t="s">
        <v>1725</v>
      </c>
      <c r="C7" s="335"/>
      <c r="D7" s="335"/>
      <c r="E7" s="335"/>
      <c r="F7" s="335"/>
      <c r="G7" s="335"/>
      <c r="H7" s="335"/>
      <c r="I7" s="335"/>
      <c r="J7" s="335"/>
      <c r="K7" s="335"/>
      <c r="L7" s="335"/>
      <c r="M7" s="99"/>
      <c r="N7" s="44"/>
      <c r="O7" s="44"/>
      <c r="P7" s="44"/>
    </row>
    <row r="8" spans="1:25" ht="32.25" customHeight="1">
      <c r="A8" s="97"/>
      <c r="B8" s="334" t="s">
        <v>1723</v>
      </c>
      <c r="C8" s="334" t="s">
        <v>1724</v>
      </c>
      <c r="D8" s="334" t="s">
        <v>1943</v>
      </c>
      <c r="E8" s="334" t="s">
        <v>1748</v>
      </c>
      <c r="F8" s="334" t="s">
        <v>1749</v>
      </c>
      <c r="G8" s="334" t="s">
        <v>1750</v>
      </c>
      <c r="H8" s="334" t="s">
        <v>1751</v>
      </c>
      <c r="I8" s="334" t="s">
        <v>1752</v>
      </c>
      <c r="J8" s="334" t="s">
        <v>1870</v>
      </c>
      <c r="K8" s="334" t="s">
        <v>1873</v>
      </c>
      <c r="L8" s="334"/>
      <c r="M8" s="99"/>
      <c r="N8" s="44"/>
      <c r="O8" s="44"/>
      <c r="P8" s="44"/>
      <c r="R8" s="26" t="s">
        <v>1748</v>
      </c>
      <c r="S8" s="26" t="s">
        <v>1749</v>
      </c>
      <c r="T8" s="26" t="s">
        <v>1750</v>
      </c>
      <c r="U8" s="26" t="s">
        <v>1751</v>
      </c>
      <c r="V8" s="26" t="s">
        <v>1752</v>
      </c>
      <c r="W8" s="26" t="s">
        <v>1870</v>
      </c>
      <c r="X8" s="26" t="s">
        <v>1753</v>
      </c>
      <c r="Y8" s="26" t="s">
        <v>1755</v>
      </c>
    </row>
    <row r="9" spans="1:25" ht="23.25" customHeight="1">
      <c r="A9" s="97"/>
      <c r="B9" s="334"/>
      <c r="C9" s="334"/>
      <c r="D9" s="334"/>
      <c r="E9" s="334"/>
      <c r="F9" s="334"/>
      <c r="G9" s="334"/>
      <c r="H9" s="334"/>
      <c r="I9" s="334"/>
      <c r="J9" s="334"/>
      <c r="K9" s="271" t="s">
        <v>1871</v>
      </c>
      <c r="L9" s="271" t="s">
        <v>1872</v>
      </c>
      <c r="M9" s="99"/>
      <c r="N9" s="44"/>
      <c r="O9" s="44"/>
      <c r="P9" s="44"/>
      <c r="R9" s="26"/>
      <c r="S9" s="26"/>
      <c r="T9" s="26"/>
      <c r="U9" s="26"/>
      <c r="V9" s="26"/>
      <c r="W9" s="26"/>
      <c r="X9" s="26"/>
      <c r="Y9" s="26"/>
    </row>
    <row r="10" spans="1:25" ht="114">
      <c r="A10" s="97"/>
      <c r="B10" s="272" t="s">
        <v>1966</v>
      </c>
      <c r="C10" s="277" t="s">
        <v>1988</v>
      </c>
      <c r="D10" s="273" t="s">
        <v>1979</v>
      </c>
      <c r="E10" s="274" t="s">
        <v>1795</v>
      </c>
      <c r="F10" s="275" t="s">
        <v>1781</v>
      </c>
      <c r="G10" s="275" t="s">
        <v>1760</v>
      </c>
      <c r="H10" s="275" t="s">
        <v>1751</v>
      </c>
      <c r="I10" s="275" t="s">
        <v>1782</v>
      </c>
      <c r="J10" s="275" t="s">
        <v>1762</v>
      </c>
      <c r="K10" s="275" t="s">
        <v>1799</v>
      </c>
      <c r="L10" s="275" t="s">
        <v>1796</v>
      </c>
      <c r="M10" s="99"/>
      <c r="N10" s="44"/>
      <c r="O10" s="44"/>
      <c r="P10" s="44"/>
      <c r="R10" s="53" t="s">
        <v>1944</v>
      </c>
      <c r="S10" s="52" t="s">
        <v>1786</v>
      </c>
      <c r="T10" s="52" t="s">
        <v>1760</v>
      </c>
      <c r="U10" s="53" t="s">
        <v>1869</v>
      </c>
      <c r="V10" s="52" t="s">
        <v>1761</v>
      </c>
      <c r="W10" s="52" t="s">
        <v>1762</v>
      </c>
      <c r="X10" s="52" t="s">
        <v>1763</v>
      </c>
      <c r="Y10" s="52" t="s">
        <v>1763</v>
      </c>
    </row>
    <row r="11" spans="1:25" ht="99.75">
      <c r="A11" s="97"/>
      <c r="B11" s="272" t="s">
        <v>1998</v>
      </c>
      <c r="C11" s="277" t="s">
        <v>1999</v>
      </c>
      <c r="D11" s="273" t="s">
        <v>1979</v>
      </c>
      <c r="E11" s="274" t="s">
        <v>1795</v>
      </c>
      <c r="F11" s="275" t="s">
        <v>1781</v>
      </c>
      <c r="G11" s="275" t="s">
        <v>1760</v>
      </c>
      <c r="H11" s="275" t="s">
        <v>1751</v>
      </c>
      <c r="I11" s="275" t="s">
        <v>1782</v>
      </c>
      <c r="J11" s="275" t="s">
        <v>1762</v>
      </c>
      <c r="K11" s="275" t="s">
        <v>1799</v>
      </c>
      <c r="L11" s="275" t="s">
        <v>1799</v>
      </c>
      <c r="M11" s="99"/>
      <c r="N11" s="44"/>
      <c r="O11" s="44"/>
      <c r="P11" s="44"/>
      <c r="R11" s="55" t="s">
        <v>1764</v>
      </c>
      <c r="S11" s="52" t="s">
        <v>1759</v>
      </c>
      <c r="T11" s="56" t="s">
        <v>1765</v>
      </c>
      <c r="U11" s="55" t="s">
        <v>1751</v>
      </c>
      <c r="V11" s="52" t="s">
        <v>1782</v>
      </c>
      <c r="W11" s="52" t="s">
        <v>1771</v>
      </c>
      <c r="X11" s="52" t="s">
        <v>1772</v>
      </c>
      <c r="Y11" s="52" t="s">
        <v>1772</v>
      </c>
    </row>
    <row r="12" spans="1:25" ht="85.5">
      <c r="A12" s="97"/>
      <c r="B12" s="272" t="s">
        <v>1967</v>
      </c>
      <c r="C12" s="277" t="s">
        <v>2000</v>
      </c>
      <c r="D12" s="273" t="s">
        <v>1989</v>
      </c>
      <c r="E12" s="274" t="s">
        <v>1795</v>
      </c>
      <c r="F12" s="275" t="s">
        <v>1781</v>
      </c>
      <c r="G12" s="275" t="s">
        <v>1760</v>
      </c>
      <c r="H12" s="275" t="s">
        <v>1751</v>
      </c>
      <c r="I12" s="275" t="s">
        <v>1782</v>
      </c>
      <c r="J12" s="275" t="s">
        <v>1762</v>
      </c>
      <c r="K12" s="275" t="s">
        <v>1799</v>
      </c>
      <c r="L12" s="275" t="s">
        <v>1799</v>
      </c>
      <c r="M12" s="99"/>
      <c r="N12" s="44"/>
      <c r="O12" s="44"/>
      <c r="P12" s="44"/>
      <c r="R12" s="53" t="s">
        <v>1767</v>
      </c>
      <c r="S12" s="52" t="s">
        <v>1768</v>
      </c>
      <c r="T12" s="52" t="s">
        <v>1930</v>
      </c>
      <c r="U12" s="53"/>
      <c r="V12" s="52" t="s">
        <v>1933</v>
      </c>
      <c r="W12" s="52" t="s">
        <v>1777</v>
      </c>
      <c r="X12" s="52" t="s">
        <v>1778</v>
      </c>
      <c r="Y12" s="52" t="s">
        <v>1778</v>
      </c>
    </row>
    <row r="13" spans="1:25" ht="85.5">
      <c r="A13" s="97"/>
      <c r="B13" s="272" t="s">
        <v>1968</v>
      </c>
      <c r="C13" s="277" t="s">
        <v>1975</v>
      </c>
      <c r="D13" s="273" t="s">
        <v>1979</v>
      </c>
      <c r="E13" s="274" t="s">
        <v>1795</v>
      </c>
      <c r="F13" s="275" t="s">
        <v>1781</v>
      </c>
      <c r="G13" s="275" t="s">
        <v>1760</v>
      </c>
      <c r="H13" s="275" t="s">
        <v>1751</v>
      </c>
      <c r="I13" s="275" t="s">
        <v>1782</v>
      </c>
      <c r="J13" s="275" t="s">
        <v>1762</v>
      </c>
      <c r="K13" s="275" t="s">
        <v>1799</v>
      </c>
      <c r="L13" s="275" t="s">
        <v>1799</v>
      </c>
      <c r="M13" s="99"/>
      <c r="N13" s="44"/>
      <c r="O13" s="44"/>
      <c r="P13" s="44"/>
      <c r="R13" s="53" t="s">
        <v>1774</v>
      </c>
      <c r="S13" s="52" t="s">
        <v>1775</v>
      </c>
      <c r="T13" s="52" t="s">
        <v>1945</v>
      </c>
      <c r="U13" s="52"/>
      <c r="V13" s="52" t="s">
        <v>1787</v>
      </c>
      <c r="W13" s="52" t="s">
        <v>1766</v>
      </c>
      <c r="X13" s="52" t="s">
        <v>1783</v>
      </c>
      <c r="Y13" s="52" t="s">
        <v>1783</v>
      </c>
    </row>
    <row r="14" spans="1:25" ht="57" customHeight="1">
      <c r="A14" s="97"/>
      <c r="B14" s="276" t="s">
        <v>1990</v>
      </c>
      <c r="C14" s="277" t="s">
        <v>2001</v>
      </c>
      <c r="D14" s="273" t="s">
        <v>1981</v>
      </c>
      <c r="E14" s="274" t="s">
        <v>1795</v>
      </c>
      <c r="F14" s="275" t="s">
        <v>1759</v>
      </c>
      <c r="G14" s="275" t="s">
        <v>1760</v>
      </c>
      <c r="H14" s="275" t="s">
        <v>1751</v>
      </c>
      <c r="I14" s="275" t="s">
        <v>1782</v>
      </c>
      <c r="J14" s="275" t="s">
        <v>1762</v>
      </c>
      <c r="K14" s="275" t="s">
        <v>1799</v>
      </c>
      <c r="L14" s="275" t="s">
        <v>1799</v>
      </c>
      <c r="M14" s="99"/>
      <c r="N14" s="44"/>
      <c r="O14" s="44"/>
      <c r="P14" s="44"/>
      <c r="R14" s="53" t="s">
        <v>1780</v>
      </c>
      <c r="S14" s="52" t="s">
        <v>1781</v>
      </c>
      <c r="T14" s="52" t="s">
        <v>1931</v>
      </c>
      <c r="U14" s="52"/>
      <c r="V14" s="52"/>
      <c r="W14" s="52"/>
      <c r="X14" s="52" t="s">
        <v>1788</v>
      </c>
      <c r="Y14" s="52" t="s">
        <v>1788</v>
      </c>
    </row>
    <row r="15" spans="1:25" ht="43.5" customHeight="1">
      <c r="A15" s="97"/>
      <c r="B15" s="272" t="s">
        <v>1969</v>
      </c>
      <c r="C15" s="278" t="s">
        <v>1980</v>
      </c>
      <c r="D15" s="273" t="s">
        <v>1981</v>
      </c>
      <c r="E15" s="274" t="s">
        <v>1795</v>
      </c>
      <c r="F15" s="275" t="s">
        <v>1781</v>
      </c>
      <c r="G15" s="275" t="s">
        <v>1760</v>
      </c>
      <c r="H15" s="275" t="s">
        <v>1751</v>
      </c>
      <c r="I15" s="275" t="s">
        <v>1782</v>
      </c>
      <c r="J15" s="275" t="s">
        <v>1777</v>
      </c>
      <c r="K15" s="275" t="s">
        <v>1788</v>
      </c>
      <c r="L15" s="275" t="s">
        <v>1788</v>
      </c>
      <c r="M15" s="99"/>
      <c r="N15" s="44"/>
      <c r="O15" s="44"/>
      <c r="P15" s="44"/>
      <c r="R15" s="53" t="s">
        <v>1785</v>
      </c>
      <c r="S15" s="52"/>
      <c r="T15" s="52" t="s">
        <v>1946</v>
      </c>
      <c r="U15" s="52"/>
      <c r="V15" s="54"/>
      <c r="W15" s="52"/>
      <c r="X15" s="52" t="s">
        <v>1791</v>
      </c>
      <c r="Y15" s="52" t="s">
        <v>1791</v>
      </c>
    </row>
    <row r="16" spans="1:25" ht="21.75" customHeight="1">
      <c r="A16" s="97"/>
      <c r="B16" s="272"/>
      <c r="C16" s="278"/>
      <c r="D16" s="273"/>
      <c r="E16" s="274"/>
      <c r="F16" s="275"/>
      <c r="G16" s="275"/>
      <c r="H16" s="275"/>
      <c r="I16" s="275"/>
      <c r="J16" s="275"/>
      <c r="K16" s="275"/>
      <c r="L16" s="275"/>
      <c r="M16" s="99"/>
      <c r="N16" s="44"/>
      <c r="O16" s="44"/>
      <c r="P16" s="44"/>
      <c r="R16" s="53"/>
      <c r="S16" s="52"/>
      <c r="T16" s="52"/>
      <c r="U16" s="52"/>
      <c r="V16" s="54"/>
      <c r="W16" s="52"/>
      <c r="X16" s="52"/>
      <c r="Y16" s="52"/>
    </row>
    <row r="17" spans="1:25" ht="103.5" customHeight="1">
      <c r="A17" s="97"/>
      <c r="B17" s="276" t="s">
        <v>1984</v>
      </c>
      <c r="C17" s="277" t="s">
        <v>1996</v>
      </c>
      <c r="D17" s="273" t="s">
        <v>1979</v>
      </c>
      <c r="E17" s="274" t="s">
        <v>1795</v>
      </c>
      <c r="F17" s="275" t="s">
        <v>1759</v>
      </c>
      <c r="G17" s="275" t="s">
        <v>1760</v>
      </c>
      <c r="H17" s="275" t="s">
        <v>1869</v>
      </c>
      <c r="I17" s="275" t="s">
        <v>1787</v>
      </c>
      <c r="J17" s="275" t="s">
        <v>1762</v>
      </c>
      <c r="K17" s="275" t="s">
        <v>1793</v>
      </c>
      <c r="L17" s="275" t="s">
        <v>1793</v>
      </c>
      <c r="M17" s="99"/>
      <c r="N17" s="44"/>
      <c r="O17" s="44"/>
      <c r="P17" s="44"/>
      <c r="R17" s="53" t="s">
        <v>1259</v>
      </c>
      <c r="S17" s="52"/>
      <c r="T17" s="52" t="s">
        <v>1932</v>
      </c>
      <c r="U17" s="52"/>
      <c r="V17" s="52"/>
      <c r="W17" s="52"/>
      <c r="X17" s="52" t="s">
        <v>1796</v>
      </c>
      <c r="Y17" s="52" t="s">
        <v>1796</v>
      </c>
    </row>
    <row r="18" spans="1:25" ht="98.25" customHeight="1">
      <c r="A18" s="97"/>
      <c r="B18" s="272" t="s">
        <v>1970</v>
      </c>
      <c r="C18" s="277" t="s">
        <v>1976</v>
      </c>
      <c r="D18" s="273" t="s">
        <v>1979</v>
      </c>
      <c r="E18" s="274" t="s">
        <v>1795</v>
      </c>
      <c r="F18" s="275" t="s">
        <v>1759</v>
      </c>
      <c r="G18" s="275" t="s">
        <v>1760</v>
      </c>
      <c r="H18" s="275" t="s">
        <v>1751</v>
      </c>
      <c r="I18" s="275" t="s">
        <v>1782</v>
      </c>
      <c r="J18" s="275" t="s">
        <v>1762</v>
      </c>
      <c r="K18" s="275" t="s">
        <v>1778</v>
      </c>
      <c r="L18" s="275" t="s">
        <v>1778</v>
      </c>
      <c r="M18" s="99"/>
      <c r="N18" s="44"/>
      <c r="O18" s="44"/>
      <c r="P18" s="44"/>
      <c r="R18" s="53" t="s">
        <v>1795</v>
      </c>
      <c r="S18" s="52"/>
      <c r="T18" s="52" t="s">
        <v>1941</v>
      </c>
      <c r="U18" s="52"/>
      <c r="V18" s="52"/>
      <c r="W18" s="52"/>
      <c r="X18" s="52" t="s">
        <v>1799</v>
      </c>
      <c r="Y18" s="52" t="s">
        <v>1799</v>
      </c>
    </row>
    <row r="19" spans="1:25" ht="54.75" customHeight="1">
      <c r="A19" s="97"/>
      <c r="B19" s="272" t="s">
        <v>1971</v>
      </c>
      <c r="C19" s="277" t="s">
        <v>2002</v>
      </c>
      <c r="D19" s="273" t="s">
        <v>1987</v>
      </c>
      <c r="E19" s="274" t="s">
        <v>1795</v>
      </c>
      <c r="F19" s="275" t="s">
        <v>1781</v>
      </c>
      <c r="G19" s="275" t="s">
        <v>1760</v>
      </c>
      <c r="H19" s="275" t="s">
        <v>1751</v>
      </c>
      <c r="I19" s="275" t="s">
        <v>1782</v>
      </c>
      <c r="J19" s="275" t="s">
        <v>1762</v>
      </c>
      <c r="K19" s="275" t="s">
        <v>1778</v>
      </c>
      <c r="L19" s="275" t="s">
        <v>1778</v>
      </c>
      <c r="M19" s="99"/>
      <c r="N19" s="44"/>
      <c r="O19" s="44"/>
      <c r="P19" s="44"/>
      <c r="R19" s="53" t="s">
        <v>1798</v>
      </c>
      <c r="S19" s="52"/>
      <c r="T19" s="52" t="s">
        <v>1942</v>
      </c>
      <c r="U19" s="52"/>
      <c r="V19" s="52"/>
      <c r="W19" s="52"/>
      <c r="X19" s="52" t="s">
        <v>1801</v>
      </c>
      <c r="Y19" s="52" t="s">
        <v>1803</v>
      </c>
    </row>
    <row r="20" spans="1:25" ht="21.75" customHeight="1">
      <c r="A20" s="97"/>
      <c r="B20" s="272" t="s">
        <v>1972</v>
      </c>
      <c r="C20" s="278" t="s">
        <v>2003</v>
      </c>
      <c r="D20" s="273" t="s">
        <v>1987</v>
      </c>
      <c r="E20" s="274" t="s">
        <v>1795</v>
      </c>
      <c r="F20" s="275" t="s">
        <v>1781</v>
      </c>
      <c r="G20" s="275" t="s">
        <v>1760</v>
      </c>
      <c r="H20" s="275" t="s">
        <v>1751</v>
      </c>
      <c r="I20" s="275" t="s">
        <v>1782</v>
      </c>
      <c r="J20" s="275" t="s">
        <v>1762</v>
      </c>
      <c r="K20" s="275" t="s">
        <v>1778</v>
      </c>
      <c r="L20" s="275" t="s">
        <v>1778</v>
      </c>
      <c r="M20" s="99"/>
      <c r="N20" s="44"/>
      <c r="O20" s="44"/>
      <c r="P20" s="44"/>
      <c r="R20" s="52"/>
      <c r="S20" s="52"/>
      <c r="T20" s="52"/>
      <c r="U20" s="52"/>
      <c r="V20" s="52"/>
      <c r="W20" s="52"/>
      <c r="X20" s="52"/>
      <c r="Y20" s="52"/>
    </row>
    <row r="21" spans="1:25" ht="139.5" customHeight="1">
      <c r="A21" s="97"/>
      <c r="B21" s="272" t="s">
        <v>1973</v>
      </c>
      <c r="C21" s="277" t="s">
        <v>1978</v>
      </c>
      <c r="D21" s="273" t="s">
        <v>1987</v>
      </c>
      <c r="E21" s="274" t="s">
        <v>1795</v>
      </c>
      <c r="F21" s="275" t="s">
        <v>1759</v>
      </c>
      <c r="G21" s="275" t="s">
        <v>1760</v>
      </c>
      <c r="H21" s="275" t="s">
        <v>1751</v>
      </c>
      <c r="I21" s="275" t="s">
        <v>1787</v>
      </c>
      <c r="J21" s="275" t="s">
        <v>1777</v>
      </c>
      <c r="K21" s="275" t="s">
        <v>1778</v>
      </c>
      <c r="L21" s="275" t="s">
        <v>1778</v>
      </c>
      <c r="M21" s="99"/>
      <c r="N21" s="44"/>
      <c r="O21" s="44"/>
      <c r="P21" s="44"/>
      <c r="R21" s="52"/>
      <c r="S21" s="52"/>
      <c r="T21" s="52"/>
      <c r="U21" s="52"/>
      <c r="V21" s="52"/>
      <c r="W21" s="52"/>
      <c r="X21" s="54"/>
      <c r="Y21" s="54"/>
    </row>
    <row r="22" spans="1:25" ht="57.75" customHeight="1">
      <c r="A22" s="97"/>
      <c r="B22" s="272" t="s">
        <v>2018</v>
      </c>
      <c r="C22" s="277" t="s">
        <v>1982</v>
      </c>
      <c r="D22" s="273" t="s">
        <v>1981</v>
      </c>
      <c r="E22" s="274" t="s">
        <v>1795</v>
      </c>
      <c r="F22" s="275" t="s">
        <v>1781</v>
      </c>
      <c r="G22" s="275" t="s">
        <v>1760</v>
      </c>
      <c r="H22" s="275" t="s">
        <v>1751</v>
      </c>
      <c r="I22" s="275" t="s">
        <v>1782</v>
      </c>
      <c r="J22" s="275" t="s">
        <v>1766</v>
      </c>
      <c r="K22" s="275" t="s">
        <v>1778</v>
      </c>
      <c r="L22" s="275" t="s">
        <v>1778</v>
      </c>
      <c r="M22" s="99"/>
      <c r="N22" s="44"/>
      <c r="O22" s="44"/>
      <c r="P22" s="44"/>
      <c r="R22" s="52"/>
      <c r="S22" s="52"/>
      <c r="T22" s="52"/>
      <c r="U22" s="52"/>
      <c r="V22" s="52"/>
      <c r="W22" s="52"/>
      <c r="X22" s="52"/>
      <c r="Y22" s="52"/>
    </row>
    <row r="23" spans="1:25" ht="53.25" customHeight="1">
      <c r="A23" s="97"/>
      <c r="B23" s="272" t="s">
        <v>1974</v>
      </c>
      <c r="C23" s="277" t="s">
        <v>1977</v>
      </c>
      <c r="D23" s="273" t="s">
        <v>1979</v>
      </c>
      <c r="E23" s="274" t="s">
        <v>1795</v>
      </c>
      <c r="F23" s="275" t="s">
        <v>1759</v>
      </c>
      <c r="G23" s="275" t="s">
        <v>1760</v>
      </c>
      <c r="H23" s="275" t="s">
        <v>1751</v>
      </c>
      <c r="I23" s="275" t="s">
        <v>1787</v>
      </c>
      <c r="J23" s="275" t="s">
        <v>1777</v>
      </c>
      <c r="K23" s="275" t="s">
        <v>1778</v>
      </c>
      <c r="L23" s="275" t="s">
        <v>1778</v>
      </c>
      <c r="M23" s="99"/>
      <c r="N23" s="44"/>
      <c r="O23" s="44"/>
      <c r="P23" s="44"/>
      <c r="R23" s="52"/>
      <c r="S23" s="52"/>
      <c r="T23" s="52"/>
      <c r="U23" s="52"/>
      <c r="V23" s="52"/>
      <c r="W23" s="52"/>
      <c r="X23" s="52"/>
      <c r="Y23" s="52"/>
    </row>
    <row r="24" spans="1:25" ht="142.5">
      <c r="A24" s="97"/>
      <c r="B24" s="276" t="s">
        <v>1985</v>
      </c>
      <c r="C24" s="277" t="s">
        <v>1997</v>
      </c>
      <c r="D24" s="273" t="s">
        <v>1986</v>
      </c>
      <c r="E24" s="274" t="s">
        <v>1795</v>
      </c>
      <c r="F24" s="275" t="s">
        <v>1759</v>
      </c>
      <c r="G24" s="275" t="s">
        <v>1760</v>
      </c>
      <c r="H24" s="275" t="s">
        <v>1751</v>
      </c>
      <c r="I24" s="275" t="s">
        <v>1782</v>
      </c>
      <c r="J24" s="275" t="s">
        <v>1762</v>
      </c>
      <c r="K24" s="275" t="s">
        <v>1793</v>
      </c>
      <c r="L24" s="275" t="s">
        <v>1793</v>
      </c>
      <c r="M24" s="99"/>
      <c r="N24" s="44"/>
      <c r="O24" s="44"/>
      <c r="P24" s="44"/>
      <c r="R24" s="52"/>
      <c r="S24" s="52"/>
      <c r="T24" s="52"/>
      <c r="U24" s="52"/>
      <c r="V24" s="52"/>
      <c r="W24" s="52"/>
      <c r="X24" s="52"/>
      <c r="Y24" s="52"/>
    </row>
    <row r="25" spans="1:25" ht="15.75" customHeight="1">
      <c r="A25" s="97"/>
      <c r="B25" s="166"/>
      <c r="C25" s="270"/>
      <c r="D25" s="270"/>
      <c r="E25" s="59"/>
      <c r="F25" s="60"/>
      <c r="G25" s="60"/>
      <c r="H25" s="60"/>
      <c r="I25" s="60"/>
      <c r="J25" s="60"/>
      <c r="K25" s="60"/>
      <c r="L25" s="60"/>
      <c r="M25" s="99"/>
      <c r="N25" s="44"/>
      <c r="O25" s="44"/>
      <c r="P25" s="44"/>
      <c r="R25" s="52"/>
      <c r="S25" s="52"/>
      <c r="T25" s="52"/>
      <c r="U25" s="52"/>
      <c r="V25" s="52"/>
      <c r="W25" s="52"/>
      <c r="X25" s="52"/>
      <c r="Y25" s="52"/>
    </row>
    <row r="26" spans="1:25">
      <c r="A26" s="97"/>
      <c r="B26" s="164"/>
      <c r="C26" s="165"/>
      <c r="D26" s="165"/>
      <c r="E26" s="57"/>
      <c r="F26" s="58"/>
      <c r="G26" s="58"/>
      <c r="H26" s="58"/>
      <c r="I26" s="58"/>
      <c r="J26" s="58"/>
      <c r="K26" s="58"/>
      <c r="L26" s="58"/>
      <c r="M26" s="99"/>
      <c r="N26" s="44"/>
      <c r="O26" s="44"/>
      <c r="P26" s="44"/>
      <c r="R26" s="52"/>
      <c r="S26" s="52"/>
      <c r="T26" s="52"/>
      <c r="U26" s="52"/>
      <c r="V26" s="52"/>
      <c r="W26" s="52"/>
      <c r="X26" s="52"/>
      <c r="Y26" s="52"/>
    </row>
    <row r="27" spans="1:25">
      <c r="A27" s="97"/>
      <c r="B27" s="166"/>
      <c r="C27" s="167"/>
      <c r="D27" s="167"/>
      <c r="E27" s="59"/>
      <c r="F27" s="60"/>
      <c r="G27" s="60"/>
      <c r="H27" s="60"/>
      <c r="I27" s="60"/>
      <c r="J27" s="60"/>
      <c r="K27" s="60"/>
      <c r="L27" s="60"/>
      <c r="M27" s="99"/>
      <c r="N27" s="44"/>
      <c r="O27" s="44"/>
      <c r="P27" s="44"/>
      <c r="R27" s="52"/>
      <c r="S27" s="52"/>
      <c r="T27" s="52"/>
      <c r="U27" s="52"/>
      <c r="V27" s="52"/>
      <c r="W27" s="52"/>
      <c r="X27" s="52"/>
      <c r="Y27" s="52"/>
    </row>
    <row r="28" spans="1:25">
      <c r="A28" s="97"/>
      <c r="B28" s="164"/>
      <c r="C28" s="165"/>
      <c r="D28" s="165"/>
      <c r="E28" s="57"/>
      <c r="F28" s="58"/>
      <c r="G28" s="58"/>
      <c r="H28" s="58"/>
      <c r="I28" s="58"/>
      <c r="J28" s="58"/>
      <c r="K28" s="58"/>
      <c r="L28" s="58"/>
      <c r="M28" s="99"/>
      <c r="N28" s="44"/>
      <c r="O28" s="44"/>
      <c r="P28" s="44"/>
    </row>
    <row r="29" spans="1:25">
      <c r="A29" s="97"/>
      <c r="B29" s="166"/>
      <c r="C29" s="167"/>
      <c r="D29" s="167"/>
      <c r="E29" s="59"/>
      <c r="F29" s="60"/>
      <c r="G29" s="60"/>
      <c r="H29" s="60"/>
      <c r="I29" s="60"/>
      <c r="J29" s="60"/>
      <c r="K29" s="60"/>
      <c r="L29" s="60"/>
      <c r="M29" s="99"/>
      <c r="N29" s="44"/>
      <c r="O29" s="44"/>
      <c r="P29" s="44"/>
    </row>
    <row r="30" spans="1:25">
      <c r="A30" s="97"/>
      <c r="B30" s="164"/>
      <c r="C30" s="165"/>
      <c r="D30" s="165"/>
      <c r="E30" s="57"/>
      <c r="F30" s="58"/>
      <c r="G30" s="58"/>
      <c r="H30" s="58"/>
      <c r="I30" s="58"/>
      <c r="J30" s="58"/>
      <c r="K30" s="58"/>
      <c r="L30" s="58"/>
      <c r="M30" s="99"/>
      <c r="N30" s="44"/>
      <c r="O30" s="44"/>
      <c r="P30" s="44"/>
    </row>
    <row r="31" spans="1:25">
      <c r="A31" s="97"/>
      <c r="B31" s="166"/>
      <c r="C31" s="167"/>
      <c r="D31" s="167"/>
      <c r="E31" s="59"/>
      <c r="F31" s="60"/>
      <c r="G31" s="60"/>
      <c r="H31" s="60"/>
      <c r="I31" s="60"/>
      <c r="J31" s="60"/>
      <c r="K31" s="60"/>
      <c r="L31" s="60"/>
      <c r="M31" s="99"/>
      <c r="N31" s="44"/>
      <c r="O31" s="44"/>
      <c r="P31" s="44"/>
    </row>
    <row r="32" spans="1:25">
      <c r="A32" s="97"/>
      <c r="B32" s="164"/>
      <c r="C32" s="165"/>
      <c r="D32" s="165"/>
      <c r="E32" s="57"/>
      <c r="F32" s="58"/>
      <c r="G32" s="58"/>
      <c r="H32" s="58"/>
      <c r="I32" s="58"/>
      <c r="J32" s="58"/>
      <c r="K32" s="58"/>
      <c r="L32" s="58"/>
      <c r="M32" s="99"/>
      <c r="N32" s="44"/>
      <c r="O32" s="44"/>
      <c r="P32" s="44"/>
    </row>
    <row r="33" spans="1:16">
      <c r="A33" s="97"/>
      <c r="B33" s="166"/>
      <c r="C33" s="167"/>
      <c r="D33" s="167"/>
      <c r="E33" s="59"/>
      <c r="F33" s="60"/>
      <c r="G33" s="60"/>
      <c r="H33" s="60"/>
      <c r="I33" s="60"/>
      <c r="J33" s="60"/>
      <c r="K33" s="60"/>
      <c r="L33" s="60"/>
      <c r="M33" s="99"/>
      <c r="N33" s="44"/>
      <c r="O33" s="44"/>
      <c r="P33" s="44"/>
    </row>
    <row r="34" spans="1:16">
      <c r="A34" s="97"/>
      <c r="B34" s="164"/>
      <c r="C34" s="165"/>
      <c r="D34" s="165"/>
      <c r="E34" s="57"/>
      <c r="F34" s="58"/>
      <c r="G34" s="58"/>
      <c r="H34" s="58"/>
      <c r="I34" s="58"/>
      <c r="J34" s="58"/>
      <c r="K34" s="58"/>
      <c r="L34" s="58"/>
      <c r="M34" s="99"/>
      <c r="N34" s="44"/>
      <c r="O34" s="44"/>
      <c r="P34" s="44"/>
    </row>
    <row r="35" spans="1:16">
      <c r="A35" s="97"/>
      <c r="B35" s="166"/>
      <c r="C35" s="167"/>
      <c r="D35" s="167"/>
      <c r="E35" s="59"/>
      <c r="F35" s="60"/>
      <c r="G35" s="60"/>
      <c r="H35" s="60"/>
      <c r="I35" s="60"/>
      <c r="J35" s="60"/>
      <c r="K35" s="60"/>
      <c r="L35" s="60"/>
      <c r="M35" s="99"/>
      <c r="N35" s="44"/>
      <c r="O35" s="44"/>
      <c r="P35" s="44"/>
    </row>
    <row r="36" spans="1:16">
      <c r="A36" s="97"/>
      <c r="B36" s="164"/>
      <c r="C36" s="165"/>
      <c r="D36" s="165"/>
      <c r="E36" s="57"/>
      <c r="F36" s="58"/>
      <c r="G36" s="58"/>
      <c r="H36" s="58"/>
      <c r="I36" s="58"/>
      <c r="J36" s="58"/>
      <c r="K36" s="58"/>
      <c r="L36" s="58"/>
      <c r="M36" s="99"/>
      <c r="N36" s="44"/>
      <c r="O36" s="44"/>
      <c r="P36" s="44"/>
    </row>
    <row r="37" spans="1:16">
      <c r="A37" s="97"/>
      <c r="B37" s="166"/>
      <c r="C37" s="167"/>
      <c r="D37" s="167"/>
      <c r="E37" s="59"/>
      <c r="F37" s="60"/>
      <c r="G37" s="60"/>
      <c r="H37" s="60"/>
      <c r="I37" s="60"/>
      <c r="J37" s="60"/>
      <c r="K37" s="60"/>
      <c r="L37" s="60"/>
      <c r="M37" s="99"/>
      <c r="N37" s="44"/>
      <c r="O37" s="44"/>
      <c r="P37" s="44"/>
    </row>
    <row r="38" spans="1:16">
      <c r="A38" s="97"/>
      <c r="B38" s="164"/>
      <c r="C38" s="165"/>
      <c r="D38" s="165"/>
      <c r="E38" s="57"/>
      <c r="F38" s="58"/>
      <c r="G38" s="58"/>
      <c r="H38" s="58"/>
      <c r="I38" s="58"/>
      <c r="J38" s="58"/>
      <c r="K38" s="58"/>
      <c r="L38" s="58"/>
      <c r="M38" s="99"/>
      <c r="N38" s="44"/>
      <c r="O38" s="44"/>
      <c r="P38" s="44"/>
    </row>
    <row r="39" spans="1:16">
      <c r="A39" s="97"/>
      <c r="B39" s="166"/>
      <c r="C39" s="167"/>
      <c r="D39" s="167"/>
      <c r="E39" s="59"/>
      <c r="F39" s="60"/>
      <c r="G39" s="60"/>
      <c r="H39" s="60"/>
      <c r="I39" s="60"/>
      <c r="J39" s="60"/>
      <c r="K39" s="60"/>
      <c r="L39" s="60"/>
      <c r="M39" s="99"/>
      <c r="N39" s="44"/>
      <c r="O39" s="44"/>
      <c r="P39" s="44"/>
    </row>
    <row r="40" spans="1:16">
      <c r="A40" s="97"/>
      <c r="B40" s="164"/>
      <c r="C40" s="165"/>
      <c r="D40" s="165"/>
      <c r="E40" s="57"/>
      <c r="F40" s="58"/>
      <c r="G40" s="58"/>
      <c r="H40" s="58"/>
      <c r="I40" s="58"/>
      <c r="J40" s="58"/>
      <c r="K40" s="58"/>
      <c r="L40" s="58"/>
      <c r="M40" s="99"/>
      <c r="N40" s="44"/>
      <c r="O40" s="44"/>
      <c r="P40" s="44"/>
    </row>
    <row r="41" spans="1:16">
      <c r="A41" s="97"/>
      <c r="B41" s="166"/>
      <c r="C41" s="167"/>
      <c r="D41" s="167"/>
      <c r="E41" s="59"/>
      <c r="F41" s="60"/>
      <c r="G41" s="60"/>
      <c r="H41" s="60"/>
      <c r="I41" s="60"/>
      <c r="J41" s="60"/>
      <c r="K41" s="60"/>
      <c r="L41" s="60"/>
      <c r="M41" s="99"/>
      <c r="N41" s="44"/>
      <c r="O41" s="44"/>
      <c r="P41" s="44"/>
    </row>
    <row r="42" spans="1:16">
      <c r="A42" s="97"/>
      <c r="B42" s="164"/>
      <c r="C42" s="165"/>
      <c r="D42" s="165"/>
      <c r="E42" s="57"/>
      <c r="F42" s="58"/>
      <c r="G42" s="58"/>
      <c r="H42" s="58"/>
      <c r="I42" s="58"/>
      <c r="J42" s="58"/>
      <c r="K42" s="58"/>
      <c r="L42" s="58"/>
      <c r="M42" s="99"/>
      <c r="N42" s="44"/>
      <c r="O42" s="44"/>
      <c r="P42" s="44"/>
    </row>
    <row r="43" spans="1:16">
      <c r="A43" s="97"/>
      <c r="B43" s="166"/>
      <c r="C43" s="167"/>
      <c r="D43" s="167"/>
      <c r="E43" s="59"/>
      <c r="F43" s="60"/>
      <c r="G43" s="60"/>
      <c r="H43" s="60"/>
      <c r="I43" s="60"/>
      <c r="J43" s="60"/>
      <c r="K43" s="60"/>
      <c r="L43" s="60"/>
      <c r="M43" s="99"/>
      <c r="N43" s="44"/>
      <c r="O43" s="44"/>
      <c r="P43" s="44"/>
    </row>
    <row r="44" spans="1:16">
      <c r="A44" s="97"/>
      <c r="B44" s="164"/>
      <c r="C44" s="165"/>
      <c r="D44" s="165"/>
      <c r="E44" s="57"/>
      <c r="F44" s="58"/>
      <c r="G44" s="58"/>
      <c r="H44" s="58"/>
      <c r="I44" s="58"/>
      <c r="J44" s="58"/>
      <c r="K44" s="58"/>
      <c r="L44" s="58"/>
      <c r="M44" s="99"/>
      <c r="N44" s="44"/>
      <c r="O44" s="44"/>
      <c r="P44" s="44"/>
    </row>
    <row r="45" spans="1:16">
      <c r="A45" s="97"/>
      <c r="B45" s="166"/>
      <c r="C45" s="167"/>
      <c r="D45" s="167"/>
      <c r="E45" s="59"/>
      <c r="F45" s="60"/>
      <c r="G45" s="60"/>
      <c r="H45" s="60"/>
      <c r="I45" s="60"/>
      <c r="J45" s="60"/>
      <c r="K45" s="60"/>
      <c r="L45" s="60"/>
      <c r="M45" s="99"/>
      <c r="N45" s="44"/>
      <c r="O45" s="44"/>
      <c r="P45" s="44"/>
    </row>
    <row r="46" spans="1:16">
      <c r="A46" s="97"/>
      <c r="B46" s="164"/>
      <c r="C46" s="165"/>
      <c r="D46" s="165"/>
      <c r="E46" s="57"/>
      <c r="F46" s="58"/>
      <c r="G46" s="58"/>
      <c r="H46" s="58"/>
      <c r="I46" s="58"/>
      <c r="J46" s="58"/>
      <c r="K46" s="58"/>
      <c r="L46" s="58"/>
      <c r="M46" s="99"/>
      <c r="N46" s="44"/>
      <c r="O46" s="44"/>
      <c r="P46" s="44"/>
    </row>
    <row r="47" spans="1:16">
      <c r="A47" s="97"/>
      <c r="B47" s="166"/>
      <c r="C47" s="167"/>
      <c r="D47" s="167"/>
      <c r="E47" s="59"/>
      <c r="F47" s="60"/>
      <c r="G47" s="60"/>
      <c r="H47" s="60"/>
      <c r="I47" s="60"/>
      <c r="J47" s="60"/>
      <c r="K47" s="60"/>
      <c r="L47" s="60"/>
      <c r="M47" s="99"/>
      <c r="N47" s="44"/>
      <c r="O47" s="44"/>
      <c r="P47" s="44"/>
    </row>
    <row r="48" spans="1:16">
      <c r="A48" s="97"/>
      <c r="B48" s="164"/>
      <c r="C48" s="165"/>
      <c r="D48" s="165"/>
      <c r="E48" s="57"/>
      <c r="F48" s="58"/>
      <c r="G48" s="58"/>
      <c r="H48" s="58"/>
      <c r="I48" s="58"/>
      <c r="J48" s="58"/>
      <c r="K48" s="58"/>
      <c r="L48" s="58"/>
      <c r="M48" s="99"/>
      <c r="N48" s="44"/>
      <c r="O48" s="44"/>
      <c r="P48" s="44"/>
    </row>
    <row r="49" spans="1:16">
      <c r="A49" s="97"/>
      <c r="B49" s="166"/>
      <c r="C49" s="167"/>
      <c r="D49" s="167"/>
      <c r="E49" s="59"/>
      <c r="F49" s="60"/>
      <c r="G49" s="60"/>
      <c r="H49" s="60"/>
      <c r="I49" s="60"/>
      <c r="J49" s="60"/>
      <c r="K49" s="60"/>
      <c r="L49" s="60"/>
      <c r="M49" s="99"/>
      <c r="N49" s="44"/>
      <c r="O49" s="44"/>
      <c r="P49" s="44"/>
    </row>
    <row r="50" spans="1:16">
      <c r="A50" s="97"/>
      <c r="B50" s="164"/>
      <c r="C50" s="165"/>
      <c r="D50" s="165"/>
      <c r="E50" s="57"/>
      <c r="F50" s="58"/>
      <c r="G50" s="58"/>
      <c r="H50" s="58"/>
      <c r="I50" s="58"/>
      <c r="J50" s="58"/>
      <c r="K50" s="58"/>
      <c r="L50" s="58"/>
      <c r="M50" s="99"/>
      <c r="N50" s="44"/>
      <c r="O50" s="44"/>
      <c r="P50" s="44"/>
    </row>
    <row r="51" spans="1:16">
      <c r="A51" s="97"/>
      <c r="B51" s="166"/>
      <c r="C51" s="167"/>
      <c r="D51" s="167"/>
      <c r="E51" s="59"/>
      <c r="F51" s="60"/>
      <c r="G51" s="60"/>
      <c r="H51" s="60"/>
      <c r="I51" s="60"/>
      <c r="J51" s="60"/>
      <c r="K51" s="60"/>
      <c r="L51" s="60"/>
      <c r="M51" s="99"/>
      <c r="N51" s="44"/>
      <c r="O51" s="44"/>
      <c r="P51" s="44"/>
    </row>
    <row r="52" spans="1:16">
      <c r="A52" s="97"/>
      <c r="B52" s="164"/>
      <c r="C52" s="165"/>
      <c r="D52" s="165"/>
      <c r="E52" s="57"/>
      <c r="F52" s="58"/>
      <c r="G52" s="58"/>
      <c r="H52" s="58"/>
      <c r="I52" s="58"/>
      <c r="J52" s="58"/>
      <c r="K52" s="58"/>
      <c r="L52" s="58"/>
      <c r="M52" s="99"/>
      <c r="N52" s="44"/>
      <c r="O52" s="44"/>
      <c r="P52" s="44"/>
    </row>
    <row r="53" spans="1:16">
      <c r="A53" s="97"/>
      <c r="B53" s="166"/>
      <c r="C53" s="167"/>
      <c r="D53" s="167"/>
      <c r="E53" s="59"/>
      <c r="F53" s="60"/>
      <c r="G53" s="60"/>
      <c r="H53" s="60"/>
      <c r="I53" s="60"/>
      <c r="J53" s="60"/>
      <c r="K53" s="60"/>
      <c r="L53" s="60"/>
      <c r="M53" s="99"/>
      <c r="N53" s="44"/>
      <c r="O53" s="44"/>
      <c r="P53" s="44"/>
    </row>
    <row r="54" spans="1:16">
      <c r="A54" s="97"/>
      <c r="B54" s="164"/>
      <c r="C54" s="165"/>
      <c r="D54" s="165"/>
      <c r="E54" s="57"/>
      <c r="F54" s="58"/>
      <c r="G54" s="58"/>
      <c r="H54" s="58"/>
      <c r="I54" s="58"/>
      <c r="J54" s="58"/>
      <c r="K54" s="58"/>
      <c r="L54" s="58"/>
      <c r="M54" s="99"/>
      <c r="N54" s="44"/>
      <c r="O54" s="44"/>
      <c r="P54" s="44"/>
    </row>
    <row r="55" spans="1:16">
      <c r="A55" s="97"/>
      <c r="B55" s="166"/>
      <c r="C55" s="167"/>
      <c r="D55" s="167"/>
      <c r="E55" s="59"/>
      <c r="F55" s="60"/>
      <c r="G55" s="60"/>
      <c r="H55" s="60"/>
      <c r="I55" s="60"/>
      <c r="J55" s="60"/>
      <c r="K55" s="60"/>
      <c r="L55" s="60"/>
      <c r="M55" s="99"/>
      <c r="N55" s="44"/>
      <c r="O55" s="44"/>
      <c r="P55" s="44"/>
    </row>
    <row r="56" spans="1:16">
      <c r="A56" s="97"/>
      <c r="B56" s="164"/>
      <c r="C56" s="165"/>
      <c r="D56" s="165"/>
      <c r="E56" s="57"/>
      <c r="F56" s="58"/>
      <c r="G56" s="58"/>
      <c r="H56" s="58"/>
      <c r="I56" s="58"/>
      <c r="J56" s="58"/>
      <c r="K56" s="58"/>
      <c r="L56" s="58"/>
      <c r="M56" s="99"/>
      <c r="N56" s="44"/>
      <c r="O56" s="44"/>
      <c r="P56" s="44"/>
    </row>
    <row r="57" spans="1:16">
      <c r="A57" s="97"/>
      <c r="B57" s="166"/>
      <c r="C57" s="167"/>
      <c r="D57" s="167"/>
      <c r="E57" s="59"/>
      <c r="F57" s="60"/>
      <c r="G57" s="60"/>
      <c r="H57" s="60"/>
      <c r="I57" s="60"/>
      <c r="J57" s="60"/>
      <c r="K57" s="60"/>
      <c r="L57" s="60"/>
      <c r="M57" s="99"/>
      <c r="N57" s="44"/>
      <c r="O57" s="44"/>
      <c r="P57" s="44"/>
    </row>
    <row r="58" spans="1:16">
      <c r="A58" s="97"/>
      <c r="B58" s="164"/>
      <c r="C58" s="165"/>
      <c r="D58" s="165"/>
      <c r="E58" s="57"/>
      <c r="F58" s="58"/>
      <c r="G58" s="58"/>
      <c r="H58" s="58"/>
      <c r="I58" s="58"/>
      <c r="J58" s="58"/>
      <c r="K58" s="58"/>
      <c r="L58" s="58"/>
      <c r="M58" s="99"/>
      <c r="N58" s="44"/>
      <c r="O58" s="44"/>
      <c r="P58" s="44"/>
    </row>
    <row r="59" spans="1:16">
      <c r="A59" s="97"/>
      <c r="B59" s="166"/>
      <c r="C59" s="167"/>
      <c r="D59" s="167"/>
      <c r="E59" s="59"/>
      <c r="F59" s="60"/>
      <c r="G59" s="60"/>
      <c r="H59" s="60"/>
      <c r="I59" s="60"/>
      <c r="J59" s="60"/>
      <c r="K59" s="60"/>
      <c r="L59" s="60"/>
      <c r="M59" s="99"/>
      <c r="N59" s="44"/>
      <c r="O59" s="44"/>
      <c r="P59" s="44"/>
    </row>
    <row r="60" spans="1:16">
      <c r="A60" s="97"/>
      <c r="B60" s="164"/>
      <c r="C60" s="165"/>
      <c r="D60" s="165"/>
      <c r="E60" s="57"/>
      <c r="F60" s="58"/>
      <c r="G60" s="58"/>
      <c r="H60" s="58"/>
      <c r="I60" s="58"/>
      <c r="J60" s="58"/>
      <c r="K60" s="58"/>
      <c r="L60" s="58"/>
      <c r="M60" s="99"/>
      <c r="N60" s="44"/>
      <c r="O60" s="44"/>
      <c r="P60" s="44"/>
    </row>
    <row r="61" spans="1:16">
      <c r="A61" s="97"/>
      <c r="B61" s="166"/>
      <c r="C61" s="167"/>
      <c r="D61" s="167"/>
      <c r="E61" s="59"/>
      <c r="F61" s="60"/>
      <c r="G61" s="60"/>
      <c r="H61" s="60"/>
      <c r="I61" s="60"/>
      <c r="J61" s="60"/>
      <c r="K61" s="60"/>
      <c r="L61" s="60"/>
      <c r="M61" s="99"/>
      <c r="N61" s="44"/>
      <c r="O61" s="44"/>
      <c r="P61" s="44"/>
    </row>
    <row r="62" spans="1:16">
      <c r="A62" s="97"/>
      <c r="B62" s="164"/>
      <c r="C62" s="165"/>
      <c r="D62" s="165"/>
      <c r="E62" s="57"/>
      <c r="F62" s="58"/>
      <c r="G62" s="58"/>
      <c r="H62" s="58"/>
      <c r="I62" s="58"/>
      <c r="J62" s="58"/>
      <c r="K62" s="58"/>
      <c r="L62" s="58"/>
      <c r="M62" s="99"/>
      <c r="N62" s="44"/>
      <c r="O62" s="44"/>
      <c r="P62" s="44"/>
    </row>
    <row r="63" spans="1:16">
      <c r="A63" s="97"/>
      <c r="B63" s="166"/>
      <c r="C63" s="167"/>
      <c r="D63" s="167"/>
      <c r="E63" s="59"/>
      <c r="F63" s="60"/>
      <c r="G63" s="60"/>
      <c r="H63" s="60"/>
      <c r="I63" s="60"/>
      <c r="J63" s="60"/>
      <c r="K63" s="60"/>
      <c r="L63" s="60"/>
      <c r="M63" s="99"/>
      <c r="N63" s="44"/>
      <c r="O63" s="44"/>
      <c r="P63" s="44"/>
    </row>
    <row r="64" spans="1:16">
      <c r="A64" s="97"/>
      <c r="B64" s="164"/>
      <c r="C64" s="165"/>
      <c r="D64" s="165"/>
      <c r="E64" s="57"/>
      <c r="F64" s="58"/>
      <c r="G64" s="58"/>
      <c r="H64" s="58"/>
      <c r="I64" s="58"/>
      <c r="J64" s="58"/>
      <c r="K64" s="58"/>
      <c r="L64" s="58"/>
      <c r="M64" s="99"/>
      <c r="N64" s="44"/>
      <c r="O64" s="44"/>
      <c r="P64" s="44"/>
    </row>
    <row r="65" spans="1:16">
      <c r="A65" s="97"/>
      <c r="B65" s="166"/>
      <c r="C65" s="167"/>
      <c r="D65" s="167"/>
      <c r="E65" s="59"/>
      <c r="F65" s="60"/>
      <c r="G65" s="60"/>
      <c r="H65" s="60"/>
      <c r="I65" s="60"/>
      <c r="J65" s="60"/>
      <c r="K65" s="60"/>
      <c r="L65" s="60"/>
      <c r="M65" s="99"/>
      <c r="N65" s="44"/>
      <c r="O65" s="44"/>
      <c r="P65" s="44"/>
    </row>
    <row r="66" spans="1:16">
      <c r="A66" s="97"/>
      <c r="B66" s="164"/>
      <c r="C66" s="165"/>
      <c r="D66" s="165"/>
      <c r="E66" s="57"/>
      <c r="F66" s="58"/>
      <c r="G66" s="58"/>
      <c r="H66" s="58"/>
      <c r="I66" s="58"/>
      <c r="J66" s="58"/>
      <c r="K66" s="58"/>
      <c r="L66" s="58"/>
      <c r="M66" s="99"/>
      <c r="N66" s="44"/>
      <c r="O66" s="44"/>
      <c r="P66" s="44"/>
    </row>
    <row r="67" spans="1:16">
      <c r="A67" s="97"/>
      <c r="B67" s="166"/>
      <c r="C67" s="167"/>
      <c r="D67" s="167"/>
      <c r="E67" s="59"/>
      <c r="F67" s="60"/>
      <c r="G67" s="60"/>
      <c r="H67" s="60"/>
      <c r="I67" s="60"/>
      <c r="J67" s="60"/>
      <c r="K67" s="60"/>
      <c r="L67" s="60"/>
      <c r="M67" s="99"/>
      <c r="N67" s="44"/>
      <c r="O67" s="44"/>
      <c r="P67" s="44"/>
    </row>
    <row r="68" spans="1:16">
      <c r="A68" s="97"/>
      <c r="B68" s="164"/>
      <c r="C68" s="165"/>
      <c r="D68" s="165"/>
      <c r="E68" s="57"/>
      <c r="F68" s="58"/>
      <c r="G68" s="58"/>
      <c r="H68" s="58"/>
      <c r="I68" s="58"/>
      <c r="J68" s="58"/>
      <c r="K68" s="58"/>
      <c r="L68" s="58"/>
      <c r="M68" s="99"/>
      <c r="N68" s="44"/>
      <c r="O68" s="44"/>
      <c r="P68" s="44"/>
    </row>
    <row r="69" spans="1:16">
      <c r="A69" s="97"/>
      <c r="B69" s="166"/>
      <c r="C69" s="167"/>
      <c r="D69" s="167"/>
      <c r="E69" s="59"/>
      <c r="F69" s="60"/>
      <c r="G69" s="60"/>
      <c r="H69" s="60"/>
      <c r="I69" s="60"/>
      <c r="J69" s="60"/>
      <c r="K69" s="60"/>
      <c r="L69" s="60"/>
      <c r="M69" s="99"/>
      <c r="N69" s="44"/>
      <c r="O69" s="44"/>
      <c r="P69" s="44"/>
    </row>
    <row r="70" spans="1:16">
      <c r="A70" s="97"/>
      <c r="B70" s="164"/>
      <c r="C70" s="165"/>
      <c r="D70" s="165"/>
      <c r="E70" s="57"/>
      <c r="F70" s="58"/>
      <c r="G70" s="58"/>
      <c r="H70" s="58"/>
      <c r="I70" s="58"/>
      <c r="J70" s="58"/>
      <c r="K70" s="58"/>
      <c r="L70" s="58"/>
      <c r="M70" s="99"/>
      <c r="N70" s="44"/>
      <c r="O70" s="44"/>
      <c r="P70" s="44"/>
    </row>
    <row r="71" spans="1:16">
      <c r="A71" s="97"/>
      <c r="B71" s="166"/>
      <c r="C71" s="167"/>
      <c r="D71" s="167"/>
      <c r="E71" s="59"/>
      <c r="F71" s="60"/>
      <c r="G71" s="60"/>
      <c r="H71" s="60"/>
      <c r="I71" s="60"/>
      <c r="J71" s="60"/>
      <c r="K71" s="60"/>
      <c r="L71" s="60"/>
      <c r="M71" s="99"/>
      <c r="N71" s="44"/>
      <c r="O71" s="44"/>
      <c r="P71" s="44"/>
    </row>
    <row r="72" spans="1:16">
      <c r="A72" s="97"/>
      <c r="B72" s="164"/>
      <c r="C72" s="165"/>
      <c r="D72" s="165"/>
      <c r="E72" s="57"/>
      <c r="F72" s="58"/>
      <c r="G72" s="58"/>
      <c r="H72" s="58"/>
      <c r="I72" s="58"/>
      <c r="J72" s="58"/>
      <c r="K72" s="58"/>
      <c r="L72" s="58"/>
      <c r="M72" s="99"/>
      <c r="N72" s="44"/>
      <c r="O72" s="44"/>
      <c r="P72" s="44"/>
    </row>
    <row r="73" spans="1:16">
      <c r="A73" s="97"/>
      <c r="B73" s="166"/>
      <c r="C73" s="167"/>
      <c r="D73" s="167"/>
      <c r="E73" s="59"/>
      <c r="F73" s="60"/>
      <c r="G73" s="60"/>
      <c r="H73" s="60"/>
      <c r="I73" s="60"/>
      <c r="J73" s="60"/>
      <c r="K73" s="60"/>
      <c r="L73" s="60"/>
      <c r="M73" s="99"/>
      <c r="N73" s="44"/>
      <c r="O73" s="44"/>
      <c r="P73" s="44"/>
    </row>
    <row r="74" spans="1:16">
      <c r="A74" s="97"/>
      <c r="B74" s="164"/>
      <c r="C74" s="165"/>
      <c r="D74" s="165"/>
      <c r="E74" s="57"/>
      <c r="F74" s="58"/>
      <c r="G74" s="58"/>
      <c r="H74" s="58"/>
      <c r="I74" s="58"/>
      <c r="J74" s="58"/>
      <c r="K74" s="58"/>
      <c r="L74" s="58"/>
      <c r="M74" s="99"/>
      <c r="N74" s="44"/>
      <c r="O74" s="44"/>
      <c r="P74" s="44"/>
    </row>
    <row r="75" spans="1:16">
      <c r="A75" s="97"/>
      <c r="B75" s="166"/>
      <c r="C75" s="167"/>
      <c r="D75" s="167"/>
      <c r="E75" s="59"/>
      <c r="F75" s="60"/>
      <c r="G75" s="60"/>
      <c r="H75" s="60"/>
      <c r="I75" s="60"/>
      <c r="J75" s="60"/>
      <c r="K75" s="60"/>
      <c r="L75" s="60"/>
      <c r="M75" s="99"/>
      <c r="N75" s="44"/>
      <c r="O75" s="44"/>
      <c r="P75" s="44"/>
    </row>
    <row r="76" spans="1:16">
      <c r="A76" s="97"/>
      <c r="B76" s="164"/>
      <c r="C76" s="165"/>
      <c r="D76" s="165"/>
      <c r="E76" s="57"/>
      <c r="F76" s="58"/>
      <c r="G76" s="58"/>
      <c r="H76" s="58"/>
      <c r="I76" s="58"/>
      <c r="J76" s="58"/>
      <c r="K76" s="58"/>
      <c r="L76" s="58"/>
      <c r="M76" s="99"/>
      <c r="N76" s="44"/>
      <c r="O76" s="44"/>
      <c r="P76" s="44"/>
    </row>
    <row r="77" spans="1:16">
      <c r="A77" s="97"/>
      <c r="B77" s="166"/>
      <c r="C77" s="167"/>
      <c r="D77" s="167"/>
      <c r="E77" s="59"/>
      <c r="F77" s="60"/>
      <c r="G77" s="60"/>
      <c r="H77" s="60"/>
      <c r="I77" s="60"/>
      <c r="J77" s="60"/>
      <c r="K77" s="60"/>
      <c r="L77" s="60"/>
      <c r="M77" s="99"/>
      <c r="N77" s="44"/>
      <c r="O77" s="44"/>
      <c r="P77" s="44"/>
    </row>
    <row r="78" spans="1:16">
      <c r="A78" s="97"/>
      <c r="B78" s="164"/>
      <c r="C78" s="165"/>
      <c r="D78" s="165"/>
      <c r="E78" s="57"/>
      <c r="F78" s="58"/>
      <c r="G78" s="58"/>
      <c r="H78" s="58"/>
      <c r="I78" s="58"/>
      <c r="J78" s="58"/>
      <c r="K78" s="58"/>
      <c r="L78" s="58"/>
      <c r="M78" s="99"/>
      <c r="N78" s="44"/>
      <c r="O78" s="44"/>
      <c r="P78" s="44"/>
    </row>
    <row r="79" spans="1:16">
      <c r="A79" s="97"/>
      <c r="B79" s="166"/>
      <c r="C79" s="167"/>
      <c r="D79" s="167"/>
      <c r="E79" s="59"/>
      <c r="F79" s="60"/>
      <c r="G79" s="60"/>
      <c r="H79" s="60"/>
      <c r="I79" s="60"/>
      <c r="J79" s="60"/>
      <c r="K79" s="60"/>
      <c r="L79" s="60"/>
      <c r="M79" s="99"/>
      <c r="N79" s="44"/>
      <c r="O79" s="44"/>
      <c r="P79" s="44"/>
    </row>
    <row r="80" spans="1:16">
      <c r="A80" s="97"/>
      <c r="B80" s="164"/>
      <c r="C80" s="165"/>
      <c r="D80" s="165"/>
      <c r="E80" s="57"/>
      <c r="F80" s="58"/>
      <c r="G80" s="58"/>
      <c r="H80" s="58"/>
      <c r="I80" s="58"/>
      <c r="J80" s="58"/>
      <c r="K80" s="58"/>
      <c r="L80" s="58"/>
      <c r="M80" s="99"/>
      <c r="N80" s="44"/>
      <c r="O80" s="44"/>
      <c r="P80" s="44"/>
    </row>
    <row r="81" spans="1:16">
      <c r="A81" s="97"/>
      <c r="B81" s="166"/>
      <c r="C81" s="167"/>
      <c r="D81" s="167"/>
      <c r="E81" s="59"/>
      <c r="F81" s="60"/>
      <c r="G81" s="60"/>
      <c r="H81" s="60"/>
      <c r="I81" s="60"/>
      <c r="J81" s="60"/>
      <c r="K81" s="60"/>
      <c r="L81" s="60"/>
      <c r="M81" s="99"/>
      <c r="N81" s="44"/>
      <c r="O81" s="44"/>
      <c r="P81" s="44"/>
    </row>
    <row r="82" spans="1:16">
      <c r="A82" s="97"/>
      <c r="B82" s="164"/>
      <c r="C82" s="165"/>
      <c r="D82" s="165"/>
      <c r="E82" s="57"/>
      <c r="F82" s="58"/>
      <c r="G82" s="58"/>
      <c r="H82" s="58"/>
      <c r="I82" s="58"/>
      <c r="J82" s="58"/>
      <c r="K82" s="58"/>
      <c r="L82" s="58"/>
      <c r="M82" s="99"/>
      <c r="N82" s="44"/>
      <c r="O82" s="44"/>
      <c r="P82" s="44"/>
    </row>
    <row r="83" spans="1:16">
      <c r="A83" s="97"/>
      <c r="B83" s="166"/>
      <c r="C83" s="167"/>
      <c r="D83" s="167"/>
      <c r="E83" s="59"/>
      <c r="F83" s="60"/>
      <c r="G83" s="60"/>
      <c r="H83" s="60"/>
      <c r="I83" s="60"/>
      <c r="J83" s="60"/>
      <c r="K83" s="60"/>
      <c r="L83" s="60"/>
      <c r="M83" s="99"/>
      <c r="N83" s="44"/>
      <c r="O83" s="44"/>
      <c r="P83" s="44"/>
    </row>
    <row r="84" spans="1:16">
      <c r="A84" s="97"/>
      <c r="B84" s="164"/>
      <c r="C84" s="165"/>
      <c r="D84" s="165"/>
      <c r="E84" s="57"/>
      <c r="F84" s="58"/>
      <c r="G84" s="58"/>
      <c r="H84" s="58"/>
      <c r="I84" s="58"/>
      <c r="J84" s="58"/>
      <c r="K84" s="58"/>
      <c r="L84" s="58"/>
      <c r="M84" s="99"/>
      <c r="N84" s="44"/>
      <c r="O84" s="44"/>
      <c r="P84" s="44"/>
    </row>
    <row r="85" spans="1:16">
      <c r="A85" s="97"/>
      <c r="B85" s="166"/>
      <c r="C85" s="167"/>
      <c r="D85" s="167"/>
      <c r="E85" s="59"/>
      <c r="F85" s="60"/>
      <c r="G85" s="60"/>
      <c r="H85" s="60"/>
      <c r="I85" s="60"/>
      <c r="J85" s="60"/>
      <c r="K85" s="60"/>
      <c r="L85" s="60"/>
      <c r="M85" s="99"/>
      <c r="N85" s="44"/>
      <c r="O85" s="44"/>
      <c r="P85" s="44"/>
    </row>
    <row r="86" spans="1:16">
      <c r="A86" s="97"/>
      <c r="B86" s="164"/>
      <c r="C86" s="165"/>
      <c r="D86" s="165"/>
      <c r="E86" s="57"/>
      <c r="F86" s="58"/>
      <c r="G86" s="58"/>
      <c r="H86" s="58"/>
      <c r="I86" s="58"/>
      <c r="J86" s="58"/>
      <c r="K86" s="58"/>
      <c r="L86" s="58"/>
      <c r="M86" s="99"/>
      <c r="N86" s="44"/>
      <c r="O86" s="44"/>
      <c r="P86" s="44"/>
    </row>
    <row r="87" spans="1:16">
      <c r="A87" s="97"/>
      <c r="B87" s="166"/>
      <c r="C87" s="167"/>
      <c r="D87" s="167"/>
      <c r="E87" s="59"/>
      <c r="F87" s="60"/>
      <c r="G87" s="60"/>
      <c r="H87" s="60"/>
      <c r="I87" s="60"/>
      <c r="J87" s="60"/>
      <c r="K87" s="60"/>
      <c r="L87" s="60"/>
      <c r="M87" s="99"/>
      <c r="N87" s="44"/>
      <c r="O87" s="44"/>
      <c r="P87" s="44"/>
    </row>
    <row r="88" spans="1:16">
      <c r="A88" s="97"/>
      <c r="B88" s="164"/>
      <c r="C88" s="165"/>
      <c r="D88" s="165"/>
      <c r="E88" s="57"/>
      <c r="F88" s="58"/>
      <c r="G88" s="58"/>
      <c r="H88" s="58"/>
      <c r="I88" s="58"/>
      <c r="J88" s="58"/>
      <c r="K88" s="58"/>
      <c r="L88" s="58"/>
      <c r="M88" s="99"/>
      <c r="N88" s="44"/>
      <c r="O88" s="44"/>
      <c r="P88" s="44"/>
    </row>
    <row r="89" spans="1:16">
      <c r="A89" s="97"/>
      <c r="B89" s="166"/>
      <c r="C89" s="167"/>
      <c r="D89" s="167"/>
      <c r="E89" s="59"/>
      <c r="F89" s="60"/>
      <c r="G89" s="60"/>
      <c r="H89" s="60"/>
      <c r="I89" s="60"/>
      <c r="J89" s="60"/>
      <c r="K89" s="60"/>
      <c r="L89" s="60"/>
      <c r="M89" s="99"/>
      <c r="N89" s="44"/>
      <c r="O89" s="44"/>
      <c r="P89" s="44"/>
    </row>
    <row r="90" spans="1:16">
      <c r="A90" s="97"/>
      <c r="B90" s="164"/>
      <c r="C90" s="165"/>
      <c r="D90" s="165"/>
      <c r="E90" s="57"/>
      <c r="F90" s="58"/>
      <c r="G90" s="58"/>
      <c r="H90" s="58"/>
      <c r="I90" s="58"/>
      <c r="J90" s="58"/>
      <c r="K90" s="58"/>
      <c r="L90" s="58"/>
      <c r="M90" s="99"/>
      <c r="N90" s="44"/>
      <c r="O90" s="44"/>
      <c r="P90" s="44"/>
    </row>
    <row r="91" spans="1:16">
      <c r="A91" s="97"/>
      <c r="B91" s="166"/>
      <c r="C91" s="167"/>
      <c r="D91" s="167"/>
      <c r="E91" s="59"/>
      <c r="F91" s="60"/>
      <c r="G91" s="60"/>
      <c r="H91" s="60"/>
      <c r="I91" s="60"/>
      <c r="J91" s="60"/>
      <c r="K91" s="60"/>
      <c r="L91" s="60"/>
      <c r="M91" s="99"/>
      <c r="N91" s="44"/>
      <c r="O91" s="44"/>
      <c r="P91" s="44"/>
    </row>
    <row r="92" spans="1:16">
      <c r="A92" s="97"/>
      <c r="B92" s="164"/>
      <c r="C92" s="165"/>
      <c r="D92" s="165"/>
      <c r="E92" s="57"/>
      <c r="F92" s="58"/>
      <c r="G92" s="58"/>
      <c r="H92" s="58"/>
      <c r="I92" s="58"/>
      <c r="J92" s="58"/>
      <c r="K92" s="58"/>
      <c r="L92" s="58"/>
      <c r="M92" s="99"/>
      <c r="N92" s="44"/>
      <c r="O92" s="44"/>
      <c r="P92" s="44"/>
    </row>
    <row r="93" spans="1:16">
      <c r="A93" s="97"/>
      <c r="B93" s="166"/>
      <c r="C93" s="167"/>
      <c r="D93" s="167"/>
      <c r="E93" s="59"/>
      <c r="F93" s="60"/>
      <c r="G93" s="60"/>
      <c r="H93" s="60"/>
      <c r="I93" s="60"/>
      <c r="J93" s="60"/>
      <c r="K93" s="60"/>
      <c r="L93" s="60"/>
      <c r="M93" s="99"/>
      <c r="N93" s="44"/>
      <c r="O93" s="44"/>
      <c r="P93" s="44"/>
    </row>
    <row r="94" spans="1:16">
      <c r="A94" s="97"/>
      <c r="B94" s="164"/>
      <c r="C94" s="165"/>
      <c r="D94" s="165"/>
      <c r="E94" s="57"/>
      <c r="F94" s="58"/>
      <c r="G94" s="58"/>
      <c r="H94" s="58"/>
      <c r="I94" s="58"/>
      <c r="J94" s="58"/>
      <c r="K94" s="58"/>
      <c r="L94" s="58"/>
      <c r="M94" s="99"/>
      <c r="N94" s="44"/>
      <c r="O94" s="44"/>
      <c r="P94" s="44"/>
    </row>
    <row r="95" spans="1:16">
      <c r="A95" s="97"/>
      <c r="B95" s="166"/>
      <c r="C95" s="167"/>
      <c r="D95" s="167"/>
      <c r="E95" s="59"/>
      <c r="F95" s="60"/>
      <c r="G95" s="60"/>
      <c r="H95" s="60"/>
      <c r="I95" s="60"/>
      <c r="J95" s="60"/>
      <c r="K95" s="60"/>
      <c r="L95" s="60"/>
      <c r="M95" s="99"/>
      <c r="N95" s="44"/>
      <c r="O95" s="44"/>
      <c r="P95" s="44"/>
    </row>
    <row r="96" spans="1:16">
      <c r="A96" s="97"/>
      <c r="B96" s="164"/>
      <c r="C96" s="165"/>
      <c r="D96" s="165"/>
      <c r="E96" s="57"/>
      <c r="F96" s="58"/>
      <c r="G96" s="58"/>
      <c r="H96" s="58"/>
      <c r="I96" s="58"/>
      <c r="J96" s="58"/>
      <c r="K96" s="58"/>
      <c r="L96" s="58"/>
      <c r="M96" s="99"/>
      <c r="N96" s="44"/>
      <c r="O96" s="44"/>
      <c r="P96" s="44"/>
    </row>
    <row r="97" spans="1:16">
      <c r="A97" s="97"/>
      <c r="B97" s="166"/>
      <c r="C97" s="167"/>
      <c r="D97" s="167"/>
      <c r="E97" s="59"/>
      <c r="F97" s="60"/>
      <c r="G97" s="60"/>
      <c r="H97" s="60"/>
      <c r="I97" s="60"/>
      <c r="J97" s="60"/>
      <c r="K97" s="60"/>
      <c r="L97" s="60"/>
      <c r="M97" s="99"/>
      <c r="N97" s="44"/>
      <c r="O97" s="44"/>
      <c r="P97" s="44"/>
    </row>
    <row r="98" spans="1:16">
      <c r="A98" s="97"/>
      <c r="B98" s="164"/>
      <c r="C98" s="165"/>
      <c r="D98" s="165"/>
      <c r="E98" s="57"/>
      <c r="F98" s="58"/>
      <c r="G98" s="58"/>
      <c r="H98" s="58"/>
      <c r="I98" s="58"/>
      <c r="J98" s="58"/>
      <c r="K98" s="58"/>
      <c r="L98" s="58"/>
      <c r="M98" s="99"/>
      <c r="N98" s="44"/>
      <c r="O98" s="44"/>
      <c r="P98" s="44"/>
    </row>
    <row r="99" spans="1:16">
      <c r="A99" s="97"/>
      <c r="B99" s="166"/>
      <c r="C99" s="167"/>
      <c r="D99" s="167"/>
      <c r="E99" s="59"/>
      <c r="F99" s="60"/>
      <c r="G99" s="60"/>
      <c r="H99" s="60"/>
      <c r="I99" s="60"/>
      <c r="J99" s="60"/>
      <c r="K99" s="60"/>
      <c r="L99" s="60"/>
      <c r="M99" s="99"/>
      <c r="N99" s="44"/>
      <c r="O99" s="44"/>
      <c r="P99" s="44"/>
    </row>
    <row r="100" spans="1:16">
      <c r="A100" s="97"/>
      <c r="B100" s="164"/>
      <c r="C100" s="165"/>
      <c r="D100" s="165"/>
      <c r="E100" s="57"/>
      <c r="F100" s="58"/>
      <c r="G100" s="58"/>
      <c r="H100" s="58"/>
      <c r="I100" s="58"/>
      <c r="J100" s="58"/>
      <c r="K100" s="58"/>
      <c r="L100" s="58"/>
      <c r="M100" s="99"/>
      <c r="N100" s="44"/>
      <c r="O100" s="44"/>
      <c r="P100" s="44"/>
    </row>
    <row r="101" spans="1:16">
      <c r="A101" s="97"/>
      <c r="B101" s="166"/>
      <c r="C101" s="167"/>
      <c r="D101" s="167"/>
      <c r="E101" s="59"/>
      <c r="F101" s="60"/>
      <c r="G101" s="60"/>
      <c r="H101" s="60"/>
      <c r="I101" s="60"/>
      <c r="J101" s="60"/>
      <c r="K101" s="60"/>
      <c r="L101" s="60"/>
      <c r="M101" s="99"/>
      <c r="N101" s="44"/>
      <c r="O101" s="44"/>
      <c r="P101" s="44"/>
    </row>
    <row r="102" spans="1:16">
      <c r="A102" s="97"/>
      <c r="B102" s="164"/>
      <c r="C102" s="165"/>
      <c r="D102" s="165"/>
      <c r="E102" s="57"/>
      <c r="F102" s="58"/>
      <c r="G102" s="58"/>
      <c r="H102" s="58"/>
      <c r="I102" s="58"/>
      <c r="J102" s="58"/>
      <c r="K102" s="58"/>
      <c r="L102" s="58"/>
      <c r="M102" s="99"/>
      <c r="N102" s="44"/>
      <c r="O102" s="44"/>
      <c r="P102" s="44"/>
    </row>
    <row r="103" spans="1:16">
      <c r="A103" s="97"/>
      <c r="B103" s="166"/>
      <c r="C103" s="167"/>
      <c r="D103" s="167"/>
      <c r="E103" s="59"/>
      <c r="F103" s="60"/>
      <c r="G103" s="60"/>
      <c r="H103" s="60"/>
      <c r="I103" s="60"/>
      <c r="J103" s="60"/>
      <c r="K103" s="60"/>
      <c r="L103" s="60"/>
      <c r="M103" s="99"/>
      <c r="N103" s="44"/>
      <c r="O103" s="44"/>
      <c r="P103" s="44"/>
    </row>
    <row r="104" spans="1:16">
      <c r="A104" s="97"/>
      <c r="B104" s="164"/>
      <c r="C104" s="165"/>
      <c r="D104" s="165"/>
      <c r="E104" s="57"/>
      <c r="F104" s="58"/>
      <c r="G104" s="58"/>
      <c r="H104" s="58"/>
      <c r="I104" s="58"/>
      <c r="J104" s="58"/>
      <c r="K104" s="58"/>
      <c r="L104" s="58"/>
      <c r="M104" s="99"/>
      <c r="N104" s="44"/>
      <c r="O104" s="44"/>
      <c r="P104" s="44"/>
    </row>
    <row r="105" spans="1:16">
      <c r="A105" s="97"/>
      <c r="B105" s="166"/>
      <c r="C105" s="167"/>
      <c r="D105" s="167"/>
      <c r="E105" s="59"/>
      <c r="F105" s="60"/>
      <c r="G105" s="60"/>
      <c r="H105" s="60"/>
      <c r="I105" s="60"/>
      <c r="J105" s="60"/>
      <c r="K105" s="60"/>
      <c r="L105" s="60"/>
      <c r="M105" s="99"/>
      <c r="N105" s="44"/>
      <c r="O105" s="44"/>
      <c r="P105" s="44"/>
    </row>
    <row r="106" spans="1:16">
      <c r="A106" s="97"/>
      <c r="B106" s="164"/>
      <c r="C106" s="165"/>
      <c r="D106" s="165"/>
      <c r="E106" s="57"/>
      <c r="F106" s="58"/>
      <c r="G106" s="58"/>
      <c r="H106" s="58"/>
      <c r="I106" s="58"/>
      <c r="J106" s="58"/>
      <c r="K106" s="58"/>
      <c r="L106" s="58"/>
      <c r="M106" s="99"/>
      <c r="N106" s="44"/>
      <c r="O106" s="44"/>
      <c r="P106" s="44"/>
    </row>
    <row r="107" spans="1:16">
      <c r="A107" s="97"/>
      <c r="B107" s="166"/>
      <c r="C107" s="167"/>
      <c r="D107" s="167"/>
      <c r="E107" s="59"/>
      <c r="F107" s="60"/>
      <c r="G107" s="60"/>
      <c r="H107" s="60"/>
      <c r="I107" s="60"/>
      <c r="J107" s="60"/>
      <c r="K107" s="60"/>
      <c r="L107" s="60"/>
      <c r="M107" s="99"/>
      <c r="N107" s="44"/>
      <c r="O107" s="44"/>
      <c r="P107" s="44"/>
    </row>
    <row r="108" spans="1:16">
      <c r="A108" s="97"/>
      <c r="B108" s="164"/>
      <c r="C108" s="165"/>
      <c r="D108" s="165"/>
      <c r="E108" s="57"/>
      <c r="F108" s="58"/>
      <c r="G108" s="58"/>
      <c r="H108" s="58"/>
      <c r="I108" s="58"/>
      <c r="J108" s="58"/>
      <c r="K108" s="58"/>
      <c r="L108" s="58"/>
      <c r="M108" s="99"/>
      <c r="N108" s="44"/>
      <c r="O108" s="44"/>
      <c r="P108" s="44"/>
    </row>
    <row r="109" spans="1:16">
      <c r="A109" s="97"/>
      <c r="B109" s="166"/>
      <c r="C109" s="167"/>
      <c r="D109" s="167"/>
      <c r="E109" s="59"/>
      <c r="F109" s="60"/>
      <c r="G109" s="60"/>
      <c r="H109" s="60"/>
      <c r="I109" s="60"/>
      <c r="J109" s="60"/>
      <c r="K109" s="60"/>
      <c r="L109" s="60"/>
      <c r="M109" s="99"/>
      <c r="N109" s="44"/>
      <c r="O109" s="44"/>
      <c r="P109" s="44"/>
    </row>
    <row r="110" spans="1:16">
      <c r="A110" s="97"/>
      <c r="B110" s="164"/>
      <c r="C110" s="165"/>
      <c r="D110" s="165"/>
      <c r="E110" s="57"/>
      <c r="F110" s="58"/>
      <c r="G110" s="58"/>
      <c r="H110" s="58"/>
      <c r="I110" s="58"/>
      <c r="J110" s="58"/>
      <c r="K110" s="58"/>
      <c r="L110" s="58"/>
      <c r="M110" s="99"/>
      <c r="N110" s="44"/>
      <c r="O110" s="44"/>
      <c r="P110" s="44"/>
    </row>
    <row r="111" spans="1:16">
      <c r="A111" s="97"/>
      <c r="B111" s="166"/>
      <c r="C111" s="167"/>
      <c r="D111" s="167"/>
      <c r="E111" s="59"/>
      <c r="F111" s="60"/>
      <c r="G111" s="60"/>
      <c r="H111" s="60"/>
      <c r="I111" s="60"/>
      <c r="J111" s="60"/>
      <c r="K111" s="60"/>
      <c r="L111" s="60"/>
      <c r="M111" s="99"/>
      <c r="N111" s="44"/>
      <c r="O111" s="44"/>
      <c r="P111" s="44"/>
    </row>
    <row r="112" spans="1:16">
      <c r="A112" s="97"/>
      <c r="B112" s="164"/>
      <c r="C112" s="165"/>
      <c r="D112" s="165"/>
      <c r="E112" s="57"/>
      <c r="F112" s="58"/>
      <c r="G112" s="58"/>
      <c r="H112" s="58"/>
      <c r="I112" s="58"/>
      <c r="J112" s="58"/>
      <c r="K112" s="58"/>
      <c r="L112" s="58"/>
      <c r="M112" s="99"/>
      <c r="N112" s="44"/>
      <c r="O112" s="44"/>
      <c r="P112" s="44"/>
    </row>
    <row r="113" spans="1:16">
      <c r="A113" s="97"/>
      <c r="B113" s="166"/>
      <c r="C113" s="167"/>
      <c r="D113" s="167"/>
      <c r="E113" s="59"/>
      <c r="F113" s="60"/>
      <c r="G113" s="60"/>
      <c r="H113" s="60"/>
      <c r="I113" s="60"/>
      <c r="J113" s="60"/>
      <c r="K113" s="60"/>
      <c r="L113" s="60"/>
      <c r="M113" s="99"/>
      <c r="N113" s="44"/>
      <c r="O113" s="44"/>
      <c r="P113" s="44"/>
    </row>
    <row r="114" spans="1:16">
      <c r="A114" s="97"/>
      <c r="B114" s="164"/>
      <c r="C114" s="165"/>
      <c r="D114" s="165"/>
      <c r="E114" s="57"/>
      <c r="F114" s="58"/>
      <c r="G114" s="58"/>
      <c r="H114" s="58"/>
      <c r="I114" s="58"/>
      <c r="J114" s="58"/>
      <c r="K114" s="58"/>
      <c r="L114" s="58"/>
      <c r="M114" s="99"/>
      <c r="N114" s="44"/>
      <c r="O114" s="44"/>
      <c r="P114" s="44"/>
    </row>
    <row r="115" spans="1:16">
      <c r="A115" s="97"/>
      <c r="B115" s="166"/>
      <c r="C115" s="167"/>
      <c r="D115" s="167"/>
      <c r="E115" s="59"/>
      <c r="F115" s="60"/>
      <c r="G115" s="60"/>
      <c r="H115" s="60"/>
      <c r="I115" s="60"/>
      <c r="J115" s="60"/>
      <c r="K115" s="60"/>
      <c r="L115" s="60"/>
      <c r="M115" s="99"/>
      <c r="N115" s="44"/>
      <c r="O115" s="44"/>
      <c r="P115" s="44"/>
    </row>
    <row r="116" spans="1:16">
      <c r="A116" s="97"/>
      <c r="B116" s="164"/>
      <c r="C116" s="165"/>
      <c r="D116" s="165"/>
      <c r="E116" s="57"/>
      <c r="F116" s="58"/>
      <c r="G116" s="58"/>
      <c r="H116" s="58"/>
      <c r="I116" s="58"/>
      <c r="J116" s="58"/>
      <c r="K116" s="58"/>
      <c r="L116" s="58"/>
      <c r="M116" s="99"/>
      <c r="N116" s="44"/>
      <c r="O116" s="44"/>
      <c r="P116" s="44"/>
    </row>
    <row r="117" spans="1:16">
      <c r="A117" s="97"/>
      <c r="B117" s="166"/>
      <c r="C117" s="167"/>
      <c r="D117" s="167"/>
      <c r="E117" s="59"/>
      <c r="F117" s="60"/>
      <c r="G117" s="60"/>
      <c r="H117" s="60"/>
      <c r="I117" s="60"/>
      <c r="J117" s="60"/>
      <c r="K117" s="60"/>
      <c r="L117" s="60"/>
      <c r="M117" s="99"/>
      <c r="N117" s="44"/>
      <c r="O117" s="44"/>
      <c r="P117" s="44"/>
    </row>
    <row r="118" spans="1:16">
      <c r="A118" s="97"/>
      <c r="B118" s="164"/>
      <c r="C118" s="165"/>
      <c r="D118" s="165"/>
      <c r="E118" s="57"/>
      <c r="F118" s="58"/>
      <c r="G118" s="58"/>
      <c r="H118" s="58"/>
      <c r="I118" s="58"/>
      <c r="J118" s="58"/>
      <c r="K118" s="58"/>
      <c r="L118" s="58"/>
      <c r="M118" s="99"/>
      <c r="N118" s="44"/>
      <c r="O118" s="44"/>
      <c r="P118" s="44"/>
    </row>
    <row r="119" spans="1:16">
      <c r="A119" s="97"/>
      <c r="B119" s="166"/>
      <c r="C119" s="167"/>
      <c r="D119" s="167"/>
      <c r="E119" s="59"/>
      <c r="F119" s="60"/>
      <c r="G119" s="60"/>
      <c r="H119" s="60"/>
      <c r="I119" s="60"/>
      <c r="J119" s="60"/>
      <c r="K119" s="60"/>
      <c r="L119" s="60"/>
      <c r="M119" s="99"/>
      <c r="N119" s="44"/>
      <c r="O119" s="44"/>
      <c r="P119" s="44"/>
    </row>
    <row r="120" spans="1:16">
      <c r="A120" s="97"/>
      <c r="B120" s="164"/>
      <c r="C120" s="165"/>
      <c r="D120" s="165"/>
      <c r="E120" s="57"/>
      <c r="F120" s="58"/>
      <c r="G120" s="58"/>
      <c r="H120" s="58"/>
      <c r="I120" s="58"/>
      <c r="J120" s="58"/>
      <c r="K120" s="58"/>
      <c r="L120" s="58"/>
      <c r="M120" s="99"/>
      <c r="N120" s="44"/>
      <c r="O120" s="44"/>
      <c r="P120" s="44"/>
    </row>
    <row r="121" spans="1:16">
      <c r="A121" s="97"/>
      <c r="B121" s="166"/>
      <c r="C121" s="167"/>
      <c r="D121" s="167"/>
      <c r="E121" s="59"/>
      <c r="F121" s="60"/>
      <c r="G121" s="60"/>
      <c r="H121" s="60"/>
      <c r="I121" s="60"/>
      <c r="J121" s="60"/>
      <c r="K121" s="60"/>
      <c r="L121" s="60"/>
      <c r="M121" s="99"/>
      <c r="N121" s="44"/>
      <c r="O121" s="44"/>
      <c r="P121" s="44"/>
    </row>
    <row r="122" spans="1:16">
      <c r="A122" s="97"/>
      <c r="B122" s="164"/>
      <c r="C122" s="165"/>
      <c r="D122" s="165"/>
      <c r="E122" s="57"/>
      <c r="F122" s="58"/>
      <c r="G122" s="58"/>
      <c r="H122" s="58"/>
      <c r="I122" s="58"/>
      <c r="J122" s="58"/>
      <c r="K122" s="58"/>
      <c r="L122" s="58"/>
      <c r="M122" s="99"/>
      <c r="N122" s="44"/>
      <c r="O122" s="44"/>
      <c r="P122" s="44"/>
    </row>
    <row r="123" spans="1:16">
      <c r="A123" s="97"/>
      <c r="B123" s="166"/>
      <c r="C123" s="167"/>
      <c r="D123" s="167"/>
      <c r="E123" s="59"/>
      <c r="F123" s="60"/>
      <c r="G123" s="60"/>
      <c r="H123" s="60"/>
      <c r="I123" s="60"/>
      <c r="J123" s="60"/>
      <c r="K123" s="60"/>
      <c r="L123" s="60"/>
      <c r="M123" s="99"/>
      <c r="N123" s="44"/>
      <c r="O123" s="44"/>
      <c r="P123" s="44"/>
    </row>
    <row r="124" spans="1:16">
      <c r="A124" s="97"/>
      <c r="B124" s="164"/>
      <c r="C124" s="165"/>
      <c r="D124" s="165"/>
      <c r="E124" s="57"/>
      <c r="F124" s="58"/>
      <c r="G124" s="58"/>
      <c r="H124" s="58"/>
      <c r="I124" s="58"/>
      <c r="J124" s="58"/>
      <c r="K124" s="58"/>
      <c r="L124" s="58"/>
      <c r="M124" s="99"/>
      <c r="N124" s="44"/>
      <c r="O124" s="44"/>
      <c r="P124" s="44"/>
    </row>
    <row r="125" spans="1:16">
      <c r="A125" s="97"/>
      <c r="B125" s="166"/>
      <c r="C125" s="167"/>
      <c r="D125" s="167"/>
      <c r="E125" s="59"/>
      <c r="F125" s="60"/>
      <c r="G125" s="60"/>
      <c r="H125" s="60"/>
      <c r="I125" s="60"/>
      <c r="J125" s="60"/>
      <c r="K125" s="60"/>
      <c r="L125" s="60"/>
      <c r="M125" s="99"/>
      <c r="N125" s="44"/>
      <c r="O125" s="44"/>
      <c r="P125" s="44"/>
    </row>
    <row r="126" spans="1:16">
      <c r="A126" s="97"/>
      <c r="B126" s="164"/>
      <c r="C126" s="165"/>
      <c r="D126" s="165"/>
      <c r="E126" s="57"/>
      <c r="F126" s="58"/>
      <c r="G126" s="58"/>
      <c r="H126" s="58"/>
      <c r="I126" s="58"/>
      <c r="J126" s="58"/>
      <c r="K126" s="58"/>
      <c r="L126" s="58"/>
      <c r="M126" s="99"/>
      <c r="N126" s="44"/>
      <c r="O126" s="44"/>
      <c r="P126" s="44"/>
    </row>
    <row r="127" spans="1:16">
      <c r="A127" s="97"/>
      <c r="B127" s="166"/>
      <c r="C127" s="167"/>
      <c r="D127" s="167"/>
      <c r="E127" s="59"/>
      <c r="F127" s="60"/>
      <c r="G127" s="60"/>
      <c r="H127" s="60"/>
      <c r="I127" s="60"/>
      <c r="J127" s="60"/>
      <c r="K127" s="60"/>
      <c r="L127" s="60"/>
      <c r="M127" s="99"/>
      <c r="N127" s="44"/>
      <c r="O127" s="44"/>
      <c r="P127" s="44"/>
    </row>
    <row r="128" spans="1:16">
      <c r="A128" s="97"/>
      <c r="B128" s="164"/>
      <c r="C128" s="165"/>
      <c r="D128" s="165"/>
      <c r="E128" s="57"/>
      <c r="F128" s="58"/>
      <c r="G128" s="58"/>
      <c r="H128" s="58"/>
      <c r="I128" s="58"/>
      <c r="J128" s="58"/>
      <c r="K128" s="58"/>
      <c r="L128" s="58"/>
      <c r="M128" s="99"/>
      <c r="N128" s="44"/>
      <c r="O128" s="44"/>
      <c r="P128" s="44"/>
    </row>
    <row r="129" spans="1:16">
      <c r="A129" s="97"/>
      <c r="B129" s="166"/>
      <c r="C129" s="167"/>
      <c r="D129" s="167"/>
      <c r="E129" s="59"/>
      <c r="F129" s="60"/>
      <c r="G129" s="60"/>
      <c r="H129" s="60"/>
      <c r="I129" s="60"/>
      <c r="J129" s="60"/>
      <c r="K129" s="60"/>
      <c r="L129" s="60"/>
      <c r="M129" s="99"/>
      <c r="N129" s="44"/>
      <c r="O129" s="44"/>
      <c r="P129" s="44"/>
    </row>
    <row r="130" spans="1:16">
      <c r="A130" s="97"/>
      <c r="B130" s="164"/>
      <c r="C130" s="165"/>
      <c r="D130" s="165"/>
      <c r="E130" s="57"/>
      <c r="F130" s="58"/>
      <c r="G130" s="58"/>
      <c r="H130" s="58"/>
      <c r="I130" s="58"/>
      <c r="J130" s="58"/>
      <c r="K130" s="58"/>
      <c r="L130" s="58"/>
      <c r="M130" s="99"/>
      <c r="N130" s="44"/>
      <c r="O130" s="44"/>
      <c r="P130" s="44"/>
    </row>
    <row r="131" spans="1:16">
      <c r="A131" s="97"/>
      <c r="B131" s="166"/>
      <c r="C131" s="167"/>
      <c r="D131" s="167"/>
      <c r="E131" s="59"/>
      <c r="F131" s="60"/>
      <c r="G131" s="60"/>
      <c r="H131" s="60"/>
      <c r="I131" s="60"/>
      <c r="J131" s="60"/>
      <c r="K131" s="60"/>
      <c r="L131" s="60"/>
      <c r="M131" s="99"/>
      <c r="N131" s="44"/>
      <c r="O131" s="44"/>
      <c r="P131" s="44"/>
    </row>
    <row r="132" spans="1:16">
      <c r="A132" s="97"/>
      <c r="B132" s="164"/>
      <c r="C132" s="165"/>
      <c r="D132" s="165"/>
      <c r="E132" s="57"/>
      <c r="F132" s="58"/>
      <c r="G132" s="58"/>
      <c r="H132" s="58"/>
      <c r="I132" s="58"/>
      <c r="J132" s="58"/>
      <c r="K132" s="58"/>
      <c r="L132" s="58"/>
      <c r="M132" s="99"/>
      <c r="N132" s="44"/>
      <c r="O132" s="44"/>
      <c r="P132" s="44"/>
    </row>
    <row r="133" spans="1:16">
      <c r="A133" s="97"/>
      <c r="B133" s="166"/>
      <c r="C133" s="167"/>
      <c r="D133" s="167"/>
      <c r="E133" s="59"/>
      <c r="F133" s="60"/>
      <c r="G133" s="60"/>
      <c r="H133" s="60"/>
      <c r="I133" s="60"/>
      <c r="J133" s="60"/>
      <c r="K133" s="60"/>
      <c r="L133" s="60"/>
      <c r="M133" s="99"/>
      <c r="N133" s="44"/>
      <c r="O133" s="44"/>
      <c r="P133" s="44"/>
    </row>
    <row r="134" spans="1:16">
      <c r="A134" s="97"/>
      <c r="B134" s="164"/>
      <c r="C134" s="165"/>
      <c r="D134" s="165"/>
      <c r="E134" s="57"/>
      <c r="F134" s="58"/>
      <c r="G134" s="58"/>
      <c r="H134" s="58"/>
      <c r="I134" s="58"/>
      <c r="J134" s="58"/>
      <c r="K134" s="58"/>
      <c r="L134" s="58"/>
      <c r="M134" s="99"/>
      <c r="N134" s="44"/>
      <c r="O134" s="44"/>
      <c r="P134" s="44"/>
    </row>
    <row r="135" spans="1:16">
      <c r="A135" s="97"/>
      <c r="B135" s="166"/>
      <c r="C135" s="167"/>
      <c r="D135" s="167"/>
      <c r="E135" s="59"/>
      <c r="F135" s="60"/>
      <c r="G135" s="60"/>
      <c r="H135" s="60"/>
      <c r="I135" s="60"/>
      <c r="J135" s="60"/>
      <c r="K135" s="60"/>
      <c r="L135" s="60"/>
      <c r="M135" s="99"/>
      <c r="N135" s="44"/>
      <c r="O135" s="44"/>
      <c r="P135" s="44"/>
    </row>
    <row r="136" spans="1:16">
      <c r="A136" s="97"/>
      <c r="B136" s="164"/>
      <c r="C136" s="165"/>
      <c r="D136" s="165"/>
      <c r="E136" s="57"/>
      <c r="F136" s="58"/>
      <c r="G136" s="58"/>
      <c r="H136" s="58"/>
      <c r="I136" s="58"/>
      <c r="J136" s="58"/>
      <c r="K136" s="58"/>
      <c r="L136" s="58"/>
      <c r="M136" s="99"/>
      <c r="N136" s="44"/>
      <c r="O136" s="44"/>
      <c r="P136" s="44"/>
    </row>
    <row r="137" spans="1:16">
      <c r="A137" s="97"/>
      <c r="B137" s="166"/>
      <c r="C137" s="167"/>
      <c r="D137" s="167"/>
      <c r="E137" s="59"/>
      <c r="F137" s="60"/>
      <c r="G137" s="60"/>
      <c r="H137" s="60"/>
      <c r="I137" s="60"/>
      <c r="J137" s="60"/>
      <c r="K137" s="60"/>
      <c r="L137" s="60"/>
      <c r="M137" s="99"/>
      <c r="N137" s="44"/>
      <c r="O137" s="44"/>
      <c r="P137" s="44"/>
    </row>
    <row r="138" spans="1:16">
      <c r="A138" s="97"/>
      <c r="B138" s="164"/>
      <c r="C138" s="165"/>
      <c r="D138" s="165"/>
      <c r="E138" s="57"/>
      <c r="F138" s="58"/>
      <c r="G138" s="58"/>
      <c r="H138" s="58"/>
      <c r="I138" s="58"/>
      <c r="J138" s="58"/>
      <c r="K138" s="58"/>
      <c r="L138" s="58"/>
      <c r="M138" s="99"/>
      <c r="N138" s="44"/>
      <c r="O138" s="44"/>
      <c r="P138" s="44"/>
    </row>
    <row r="139" spans="1:16">
      <c r="A139" s="97"/>
      <c r="B139" s="166"/>
      <c r="C139" s="167"/>
      <c r="D139" s="167"/>
      <c r="E139" s="59"/>
      <c r="F139" s="60"/>
      <c r="G139" s="60"/>
      <c r="H139" s="60"/>
      <c r="I139" s="60"/>
      <c r="J139" s="60"/>
      <c r="K139" s="60"/>
      <c r="L139" s="60"/>
      <c r="M139" s="99"/>
      <c r="N139" s="44"/>
      <c r="O139" s="44"/>
      <c r="P139" s="44"/>
    </row>
    <row r="140" spans="1:16">
      <c r="A140" s="97"/>
      <c r="B140" s="164"/>
      <c r="C140" s="165"/>
      <c r="D140" s="165"/>
      <c r="E140" s="57"/>
      <c r="F140" s="58"/>
      <c r="G140" s="58"/>
      <c r="H140" s="58"/>
      <c r="I140" s="58"/>
      <c r="J140" s="58"/>
      <c r="K140" s="58"/>
      <c r="L140" s="58"/>
      <c r="M140" s="99"/>
      <c r="N140" s="44"/>
      <c r="O140" s="44"/>
      <c r="P140" s="44"/>
    </row>
    <row r="141" spans="1:16">
      <c r="A141" s="97"/>
      <c r="B141" s="166"/>
      <c r="C141" s="167"/>
      <c r="D141" s="167"/>
      <c r="E141" s="59"/>
      <c r="F141" s="60"/>
      <c r="G141" s="60"/>
      <c r="H141" s="60"/>
      <c r="I141" s="60"/>
      <c r="J141" s="60"/>
      <c r="K141" s="60"/>
      <c r="L141" s="60"/>
      <c r="M141" s="99"/>
      <c r="N141" s="44"/>
      <c r="O141" s="44"/>
      <c r="P141" s="44"/>
    </row>
    <row r="142" spans="1:16">
      <c r="A142" s="97"/>
      <c r="B142" s="164"/>
      <c r="C142" s="165"/>
      <c r="D142" s="165"/>
      <c r="E142" s="57"/>
      <c r="F142" s="58"/>
      <c r="G142" s="58"/>
      <c r="H142" s="58"/>
      <c r="I142" s="58"/>
      <c r="J142" s="58"/>
      <c r="K142" s="58"/>
      <c r="L142" s="58"/>
      <c r="M142" s="99"/>
      <c r="N142" s="44"/>
      <c r="O142" s="44"/>
      <c r="P142" s="44"/>
    </row>
    <row r="143" spans="1:16">
      <c r="A143" s="97"/>
      <c r="B143" s="166"/>
      <c r="C143" s="167"/>
      <c r="D143" s="167"/>
      <c r="E143" s="59"/>
      <c r="F143" s="60"/>
      <c r="G143" s="60"/>
      <c r="H143" s="60"/>
      <c r="I143" s="60"/>
      <c r="J143" s="60"/>
      <c r="K143" s="60"/>
      <c r="L143" s="60"/>
      <c r="M143" s="99"/>
      <c r="N143" s="44"/>
      <c r="O143" s="44"/>
      <c r="P143" s="44"/>
    </row>
    <row r="144" spans="1:16">
      <c r="A144" s="97"/>
      <c r="B144" s="164"/>
      <c r="C144" s="165"/>
      <c r="D144" s="165"/>
      <c r="E144" s="57"/>
      <c r="F144" s="58"/>
      <c r="G144" s="58"/>
      <c r="H144" s="58"/>
      <c r="I144" s="58"/>
      <c r="J144" s="58"/>
      <c r="K144" s="58"/>
      <c r="L144" s="58"/>
      <c r="M144" s="99"/>
      <c r="N144" s="44"/>
      <c r="O144" s="44"/>
      <c r="P144" s="44"/>
    </row>
    <row r="145" spans="1:16">
      <c r="A145" s="97"/>
      <c r="B145" s="166"/>
      <c r="C145" s="167"/>
      <c r="D145" s="167"/>
      <c r="E145" s="59"/>
      <c r="F145" s="60"/>
      <c r="G145" s="60"/>
      <c r="H145" s="60"/>
      <c r="I145" s="60"/>
      <c r="J145" s="60"/>
      <c r="K145" s="60"/>
      <c r="L145" s="60"/>
      <c r="M145" s="99"/>
      <c r="N145" s="44"/>
      <c r="O145" s="44"/>
      <c r="P145" s="44"/>
    </row>
    <row r="146" spans="1:16">
      <c r="A146" s="97"/>
      <c r="B146" s="164"/>
      <c r="C146" s="165"/>
      <c r="D146" s="165"/>
      <c r="E146" s="57"/>
      <c r="F146" s="58"/>
      <c r="G146" s="58"/>
      <c r="H146" s="58"/>
      <c r="I146" s="58"/>
      <c r="J146" s="58"/>
      <c r="K146" s="58"/>
      <c r="L146" s="58"/>
      <c r="M146" s="99"/>
      <c r="N146" s="44"/>
      <c r="O146" s="44"/>
      <c r="P146" s="44"/>
    </row>
    <row r="147" spans="1:16">
      <c r="A147" s="97"/>
      <c r="B147" s="166"/>
      <c r="C147" s="167"/>
      <c r="D147" s="167"/>
      <c r="E147" s="59"/>
      <c r="F147" s="60"/>
      <c r="G147" s="60"/>
      <c r="H147" s="60"/>
      <c r="I147" s="60"/>
      <c r="J147" s="60"/>
      <c r="K147" s="60"/>
      <c r="L147" s="60"/>
      <c r="M147" s="99"/>
      <c r="N147" s="44"/>
      <c r="O147" s="44"/>
      <c r="P147" s="44"/>
    </row>
    <row r="148" spans="1:16">
      <c r="A148" s="97"/>
      <c r="B148" s="164"/>
      <c r="C148" s="165"/>
      <c r="D148" s="165"/>
      <c r="E148" s="57"/>
      <c r="F148" s="58"/>
      <c r="G148" s="58"/>
      <c r="H148" s="58"/>
      <c r="I148" s="58"/>
      <c r="J148" s="58"/>
      <c r="K148" s="58"/>
      <c r="L148" s="58"/>
      <c r="M148" s="99"/>
      <c r="N148" s="44"/>
      <c r="O148" s="44"/>
      <c r="P148" s="44"/>
    </row>
    <row r="149" spans="1:16">
      <c r="A149" s="97"/>
      <c r="B149" s="166"/>
      <c r="C149" s="167"/>
      <c r="D149" s="167"/>
      <c r="E149" s="59"/>
      <c r="F149" s="60"/>
      <c r="G149" s="60"/>
      <c r="H149" s="60"/>
      <c r="I149" s="60"/>
      <c r="J149" s="60"/>
      <c r="K149" s="60"/>
      <c r="L149" s="60"/>
      <c r="M149" s="99"/>
      <c r="N149" s="44"/>
      <c r="O149" s="44"/>
      <c r="P149" s="44"/>
    </row>
    <row r="150" spans="1:16">
      <c r="A150" s="97"/>
      <c r="B150" s="164"/>
      <c r="C150" s="165"/>
      <c r="D150" s="165"/>
      <c r="E150" s="57"/>
      <c r="F150" s="58"/>
      <c r="G150" s="58"/>
      <c r="H150" s="58"/>
      <c r="I150" s="58"/>
      <c r="J150" s="58"/>
      <c r="K150" s="58"/>
      <c r="L150" s="58"/>
      <c r="M150" s="99"/>
      <c r="N150" s="44"/>
      <c r="O150" s="44"/>
      <c r="P150" s="44"/>
    </row>
    <row r="151" spans="1:16">
      <c r="A151" s="97"/>
      <c r="B151" s="166"/>
      <c r="C151" s="167"/>
      <c r="D151" s="167"/>
      <c r="E151" s="59"/>
      <c r="F151" s="60"/>
      <c r="G151" s="60"/>
      <c r="H151" s="60"/>
      <c r="I151" s="60"/>
      <c r="J151" s="60"/>
      <c r="K151" s="60"/>
      <c r="L151" s="60"/>
      <c r="M151" s="99"/>
      <c r="N151" s="44"/>
      <c r="O151" s="44"/>
      <c r="P151" s="44"/>
    </row>
    <row r="152" spans="1:16">
      <c r="A152" s="97"/>
      <c r="B152" s="164"/>
      <c r="C152" s="165"/>
      <c r="D152" s="165"/>
      <c r="E152" s="57"/>
      <c r="F152" s="58"/>
      <c r="G152" s="58"/>
      <c r="H152" s="58"/>
      <c r="I152" s="58"/>
      <c r="J152" s="58"/>
      <c r="K152" s="58"/>
      <c r="L152" s="58"/>
      <c r="M152" s="99"/>
      <c r="N152" s="44"/>
      <c r="O152" s="44"/>
      <c r="P152" s="44"/>
    </row>
    <row r="153" spans="1:16">
      <c r="A153" s="97"/>
      <c r="B153" s="166"/>
      <c r="C153" s="167"/>
      <c r="D153" s="167"/>
      <c r="E153" s="59"/>
      <c r="F153" s="60"/>
      <c r="G153" s="60"/>
      <c r="H153" s="60"/>
      <c r="I153" s="60"/>
      <c r="J153" s="60"/>
      <c r="K153" s="60"/>
      <c r="L153" s="60"/>
      <c r="M153" s="99"/>
      <c r="N153" s="44"/>
      <c r="O153" s="44"/>
      <c r="P153" s="44"/>
    </row>
    <row r="154" spans="1:16">
      <c r="A154" s="97"/>
      <c r="B154" s="164"/>
      <c r="C154" s="165"/>
      <c r="D154" s="165"/>
      <c r="E154" s="57"/>
      <c r="F154" s="58"/>
      <c r="G154" s="58"/>
      <c r="H154" s="58"/>
      <c r="I154" s="58"/>
      <c r="J154" s="58"/>
      <c r="K154" s="58"/>
      <c r="L154" s="58"/>
      <c r="M154" s="99"/>
      <c r="N154" s="44"/>
      <c r="O154" s="44"/>
      <c r="P154" s="44"/>
    </row>
    <row r="155" spans="1:16">
      <c r="A155" s="97"/>
      <c r="B155" s="166"/>
      <c r="C155" s="167"/>
      <c r="D155" s="167"/>
      <c r="E155" s="59"/>
      <c r="F155" s="60"/>
      <c r="G155" s="60"/>
      <c r="H155" s="60"/>
      <c r="I155" s="60"/>
      <c r="J155" s="60"/>
      <c r="K155" s="60"/>
      <c r="L155" s="60"/>
      <c r="M155" s="99"/>
      <c r="N155" s="44"/>
      <c r="O155" s="44"/>
      <c r="P155" s="44"/>
    </row>
    <row r="156" spans="1:16">
      <c r="A156" s="97"/>
      <c r="B156" s="164"/>
      <c r="C156" s="165"/>
      <c r="D156" s="165"/>
      <c r="E156" s="57"/>
      <c r="F156" s="58"/>
      <c r="G156" s="58"/>
      <c r="H156" s="58"/>
      <c r="I156" s="58"/>
      <c r="J156" s="58"/>
      <c r="K156" s="58"/>
      <c r="L156" s="58"/>
      <c r="M156" s="99"/>
      <c r="N156" s="44"/>
      <c r="O156" s="44"/>
      <c r="P156" s="44"/>
    </row>
    <row r="157" spans="1:16">
      <c r="A157" s="97"/>
      <c r="B157" s="166"/>
      <c r="C157" s="167"/>
      <c r="D157" s="167"/>
      <c r="E157" s="59"/>
      <c r="F157" s="60"/>
      <c r="G157" s="60"/>
      <c r="H157" s="60"/>
      <c r="I157" s="60"/>
      <c r="J157" s="60"/>
      <c r="K157" s="60"/>
      <c r="L157" s="60"/>
      <c r="M157" s="99"/>
      <c r="N157" s="44"/>
      <c r="O157" s="44"/>
      <c r="P157" s="44"/>
    </row>
    <row r="158" spans="1:16">
      <c r="A158" s="97"/>
      <c r="B158" s="164"/>
      <c r="C158" s="165"/>
      <c r="D158" s="165"/>
      <c r="E158" s="57"/>
      <c r="F158" s="58"/>
      <c r="G158" s="58"/>
      <c r="H158" s="58"/>
      <c r="I158" s="58"/>
      <c r="J158" s="58"/>
      <c r="K158" s="58"/>
      <c r="L158" s="58"/>
      <c r="M158" s="99"/>
      <c r="N158" s="44"/>
      <c r="O158" s="44"/>
      <c r="P158" s="44"/>
    </row>
    <row r="159" spans="1:16">
      <c r="A159" s="97"/>
      <c r="B159" s="166"/>
      <c r="C159" s="167"/>
      <c r="D159" s="167"/>
      <c r="E159" s="59"/>
      <c r="F159" s="60"/>
      <c r="G159" s="60"/>
      <c r="H159" s="60"/>
      <c r="I159" s="60"/>
      <c r="J159" s="60"/>
      <c r="K159" s="60"/>
      <c r="L159" s="60"/>
      <c r="M159" s="99"/>
      <c r="N159" s="44"/>
      <c r="O159" s="44"/>
      <c r="P159" s="44"/>
    </row>
    <row r="160" spans="1:16">
      <c r="A160" s="97"/>
      <c r="B160" s="164"/>
      <c r="C160" s="165"/>
      <c r="D160" s="165"/>
      <c r="E160" s="57"/>
      <c r="F160" s="58"/>
      <c r="G160" s="58"/>
      <c r="H160" s="58"/>
      <c r="I160" s="58"/>
      <c r="J160" s="58"/>
      <c r="K160" s="58"/>
      <c r="L160" s="58"/>
      <c r="M160" s="99"/>
      <c r="N160" s="44"/>
      <c r="O160" s="44"/>
      <c r="P160" s="44"/>
    </row>
    <row r="161" spans="1:16">
      <c r="A161" s="97"/>
      <c r="B161" s="166"/>
      <c r="C161" s="167"/>
      <c r="D161" s="167"/>
      <c r="E161" s="59"/>
      <c r="F161" s="60"/>
      <c r="G161" s="60"/>
      <c r="H161" s="60"/>
      <c r="I161" s="60"/>
      <c r="J161" s="60"/>
      <c r="K161" s="60"/>
      <c r="L161" s="60"/>
      <c r="M161" s="99"/>
      <c r="N161" s="44"/>
      <c r="O161" s="44"/>
      <c r="P161" s="44"/>
    </row>
    <row r="162" spans="1:16">
      <c r="A162" s="97"/>
      <c r="B162" s="164"/>
      <c r="C162" s="165"/>
      <c r="D162" s="165"/>
      <c r="E162" s="57"/>
      <c r="F162" s="58"/>
      <c r="G162" s="58"/>
      <c r="H162" s="58"/>
      <c r="I162" s="58"/>
      <c r="J162" s="58"/>
      <c r="K162" s="58"/>
      <c r="L162" s="58"/>
      <c r="M162" s="99"/>
      <c r="N162" s="44"/>
      <c r="O162" s="44"/>
      <c r="P162" s="44"/>
    </row>
    <row r="163" spans="1:16">
      <c r="A163" s="97"/>
      <c r="B163" s="166"/>
      <c r="C163" s="167"/>
      <c r="D163" s="167"/>
      <c r="E163" s="59"/>
      <c r="F163" s="60"/>
      <c r="G163" s="60"/>
      <c r="H163" s="60"/>
      <c r="I163" s="60"/>
      <c r="J163" s="60"/>
      <c r="K163" s="60"/>
      <c r="L163" s="60"/>
      <c r="M163" s="99"/>
      <c r="N163" s="44"/>
      <c r="O163" s="44"/>
      <c r="P163" s="44"/>
    </row>
    <row r="164" spans="1:16">
      <c r="A164" s="97"/>
      <c r="B164" s="164"/>
      <c r="C164" s="165"/>
      <c r="D164" s="165"/>
      <c r="E164" s="57"/>
      <c r="F164" s="58"/>
      <c r="G164" s="58"/>
      <c r="H164" s="58"/>
      <c r="I164" s="58"/>
      <c r="J164" s="58"/>
      <c r="K164" s="58"/>
      <c r="L164" s="58"/>
      <c r="M164" s="99"/>
      <c r="N164" s="44"/>
      <c r="O164" s="44"/>
      <c r="P164" s="44"/>
    </row>
    <row r="165" spans="1:16">
      <c r="A165" s="97"/>
      <c r="B165" s="166"/>
      <c r="C165" s="167"/>
      <c r="D165" s="167"/>
      <c r="E165" s="59"/>
      <c r="F165" s="60"/>
      <c r="G165" s="60"/>
      <c r="H165" s="60"/>
      <c r="I165" s="60"/>
      <c r="J165" s="60"/>
      <c r="K165" s="60"/>
      <c r="L165" s="60"/>
      <c r="M165" s="99"/>
      <c r="N165" s="44"/>
      <c r="O165" s="44"/>
      <c r="P165" s="44"/>
    </row>
    <row r="166" spans="1:16">
      <c r="A166" s="97"/>
      <c r="B166" s="164"/>
      <c r="C166" s="165"/>
      <c r="D166" s="165"/>
      <c r="E166" s="57"/>
      <c r="F166" s="58"/>
      <c r="G166" s="58"/>
      <c r="H166" s="58"/>
      <c r="I166" s="58"/>
      <c r="J166" s="58"/>
      <c r="K166" s="58"/>
      <c r="L166" s="58"/>
      <c r="M166" s="99"/>
      <c r="N166" s="44"/>
      <c r="O166" s="44"/>
      <c r="P166" s="44"/>
    </row>
    <row r="167" spans="1:16">
      <c r="A167" s="97"/>
      <c r="B167" s="166"/>
      <c r="C167" s="167"/>
      <c r="D167" s="167"/>
      <c r="E167" s="59"/>
      <c r="F167" s="60"/>
      <c r="G167" s="60"/>
      <c r="H167" s="60"/>
      <c r="I167" s="60"/>
      <c r="J167" s="60"/>
      <c r="K167" s="60"/>
      <c r="L167" s="60"/>
      <c r="M167" s="99"/>
      <c r="N167" s="44"/>
      <c r="O167" s="44"/>
      <c r="P167" s="44"/>
    </row>
    <row r="168" spans="1:16">
      <c r="A168" s="97"/>
      <c r="B168" s="164"/>
      <c r="C168" s="165"/>
      <c r="D168" s="165"/>
      <c r="E168" s="57"/>
      <c r="F168" s="58"/>
      <c r="G168" s="58"/>
      <c r="H168" s="58"/>
      <c r="I168" s="58"/>
      <c r="J168" s="58"/>
      <c r="K168" s="58"/>
      <c r="L168" s="58"/>
      <c r="M168" s="99"/>
      <c r="N168" s="44"/>
      <c r="O168" s="44"/>
      <c r="P168" s="44"/>
    </row>
    <row r="169" spans="1:16">
      <c r="A169" s="97"/>
      <c r="B169" s="166"/>
      <c r="C169" s="167"/>
      <c r="D169" s="167"/>
      <c r="E169" s="59"/>
      <c r="F169" s="60"/>
      <c r="G169" s="60"/>
      <c r="H169" s="60"/>
      <c r="I169" s="60"/>
      <c r="J169" s="60"/>
      <c r="K169" s="60"/>
      <c r="L169" s="60"/>
      <c r="M169" s="99"/>
      <c r="N169" s="44"/>
      <c r="O169" s="44"/>
      <c r="P169" s="44"/>
    </row>
    <row r="170" spans="1:16">
      <c r="A170" s="97"/>
      <c r="B170" s="164"/>
      <c r="C170" s="165"/>
      <c r="D170" s="165"/>
      <c r="E170" s="57"/>
      <c r="F170" s="58"/>
      <c r="G170" s="58"/>
      <c r="H170" s="58"/>
      <c r="I170" s="58"/>
      <c r="J170" s="58"/>
      <c r="K170" s="58"/>
      <c r="L170" s="58"/>
      <c r="M170" s="99"/>
      <c r="N170" s="44"/>
      <c r="O170" s="44"/>
      <c r="P170" s="44"/>
    </row>
    <row r="171" spans="1:16">
      <c r="A171" s="97"/>
      <c r="B171" s="166"/>
      <c r="C171" s="167"/>
      <c r="D171" s="167"/>
      <c r="E171" s="59"/>
      <c r="F171" s="60"/>
      <c r="G171" s="60"/>
      <c r="H171" s="60"/>
      <c r="I171" s="60"/>
      <c r="J171" s="60"/>
      <c r="K171" s="60"/>
      <c r="L171" s="60"/>
      <c r="M171" s="99"/>
      <c r="N171" s="44"/>
      <c r="O171" s="44"/>
      <c r="P171" s="44"/>
    </row>
    <row r="172" spans="1:16">
      <c r="A172" s="97"/>
      <c r="B172" s="164"/>
      <c r="C172" s="165"/>
      <c r="D172" s="165"/>
      <c r="E172" s="57"/>
      <c r="F172" s="58"/>
      <c r="G172" s="58"/>
      <c r="H172" s="58"/>
      <c r="I172" s="58"/>
      <c r="J172" s="58"/>
      <c r="K172" s="58"/>
      <c r="L172" s="58"/>
      <c r="M172" s="99"/>
      <c r="N172" s="44"/>
      <c r="O172" s="44"/>
      <c r="P172" s="44"/>
    </row>
    <row r="173" spans="1:16">
      <c r="A173" s="97"/>
      <c r="B173" s="166"/>
      <c r="C173" s="167"/>
      <c r="D173" s="167"/>
      <c r="E173" s="59"/>
      <c r="F173" s="60"/>
      <c r="G173" s="60"/>
      <c r="H173" s="60"/>
      <c r="I173" s="60"/>
      <c r="J173" s="60"/>
      <c r="K173" s="60"/>
      <c r="L173" s="60"/>
      <c r="M173" s="99"/>
      <c r="N173" s="44"/>
      <c r="O173" s="44"/>
      <c r="P173" s="44"/>
    </row>
    <row r="174" spans="1:16">
      <c r="A174" s="97"/>
      <c r="B174" s="164"/>
      <c r="C174" s="165"/>
      <c r="D174" s="165"/>
      <c r="E174" s="57"/>
      <c r="F174" s="58"/>
      <c r="G174" s="58"/>
      <c r="H174" s="58"/>
      <c r="I174" s="58"/>
      <c r="J174" s="58"/>
      <c r="K174" s="58"/>
      <c r="L174" s="58"/>
      <c r="M174" s="99"/>
      <c r="N174" s="44"/>
      <c r="O174" s="44"/>
      <c r="P174" s="44"/>
    </row>
    <row r="175" spans="1:16">
      <c r="A175" s="97"/>
      <c r="B175" s="166"/>
      <c r="C175" s="167"/>
      <c r="D175" s="167"/>
      <c r="E175" s="59"/>
      <c r="F175" s="60"/>
      <c r="G175" s="60"/>
      <c r="H175" s="60"/>
      <c r="I175" s="60"/>
      <c r="J175" s="60"/>
      <c r="K175" s="60"/>
      <c r="L175" s="60"/>
      <c r="M175" s="99"/>
      <c r="N175" s="44"/>
      <c r="O175" s="44"/>
      <c r="P175" s="44"/>
    </row>
    <row r="176" spans="1:16">
      <c r="A176" s="97"/>
      <c r="B176" s="164"/>
      <c r="C176" s="165"/>
      <c r="D176" s="165"/>
      <c r="E176" s="57"/>
      <c r="F176" s="58"/>
      <c r="G176" s="58"/>
      <c r="H176" s="58"/>
      <c r="I176" s="58"/>
      <c r="J176" s="58"/>
      <c r="K176" s="58"/>
      <c r="L176" s="58"/>
      <c r="M176" s="99"/>
      <c r="N176" s="44"/>
      <c r="O176" s="44"/>
      <c r="P176" s="44"/>
    </row>
    <row r="177" spans="1:16">
      <c r="A177" s="97"/>
      <c r="B177" s="166"/>
      <c r="C177" s="167"/>
      <c r="D177" s="167"/>
      <c r="E177" s="59"/>
      <c r="F177" s="60"/>
      <c r="G177" s="60"/>
      <c r="H177" s="60"/>
      <c r="I177" s="60"/>
      <c r="J177" s="60"/>
      <c r="K177" s="60"/>
      <c r="L177" s="60"/>
      <c r="M177" s="99"/>
      <c r="N177" s="44"/>
      <c r="O177" s="44"/>
      <c r="P177" s="44"/>
    </row>
    <row r="178" spans="1:16">
      <c r="A178" s="97"/>
      <c r="B178" s="164"/>
      <c r="C178" s="165"/>
      <c r="D178" s="165"/>
      <c r="E178" s="57"/>
      <c r="F178" s="58"/>
      <c r="G178" s="58"/>
      <c r="H178" s="58"/>
      <c r="I178" s="58"/>
      <c r="J178" s="58"/>
      <c r="K178" s="58"/>
      <c r="L178" s="58"/>
      <c r="M178" s="99"/>
      <c r="N178" s="44"/>
      <c r="O178" s="44"/>
      <c r="P178" s="44"/>
    </row>
    <row r="179" spans="1:16">
      <c r="A179" s="97"/>
      <c r="B179" s="166"/>
      <c r="C179" s="167"/>
      <c r="D179" s="167"/>
      <c r="E179" s="59"/>
      <c r="F179" s="60"/>
      <c r="G179" s="60"/>
      <c r="H179" s="60"/>
      <c r="I179" s="60"/>
      <c r="J179" s="60"/>
      <c r="K179" s="60"/>
      <c r="L179" s="60"/>
      <c r="M179" s="99"/>
      <c r="N179" s="44"/>
      <c r="O179" s="44"/>
      <c r="P179" s="44"/>
    </row>
    <row r="180" spans="1:16">
      <c r="A180" s="97"/>
      <c r="B180" s="164"/>
      <c r="C180" s="165"/>
      <c r="D180" s="165"/>
      <c r="E180" s="57"/>
      <c r="F180" s="58"/>
      <c r="G180" s="58"/>
      <c r="H180" s="58"/>
      <c r="I180" s="58"/>
      <c r="J180" s="58"/>
      <c r="K180" s="58"/>
      <c r="L180" s="58"/>
      <c r="M180" s="99"/>
      <c r="N180" s="44"/>
      <c r="O180" s="44"/>
      <c r="P180" s="44"/>
    </row>
    <row r="181" spans="1:16">
      <c r="A181" s="97"/>
      <c r="B181" s="166"/>
      <c r="C181" s="167"/>
      <c r="D181" s="167"/>
      <c r="E181" s="59"/>
      <c r="F181" s="60"/>
      <c r="G181" s="60"/>
      <c r="H181" s="60"/>
      <c r="I181" s="60"/>
      <c r="J181" s="60"/>
      <c r="K181" s="60"/>
      <c r="L181" s="60"/>
      <c r="M181" s="99"/>
      <c r="N181" s="44"/>
      <c r="O181" s="44"/>
      <c r="P181" s="44"/>
    </row>
    <row r="182" spans="1:16">
      <c r="A182" s="97"/>
      <c r="B182" s="164"/>
      <c r="C182" s="165"/>
      <c r="D182" s="165"/>
      <c r="E182" s="57"/>
      <c r="F182" s="58"/>
      <c r="G182" s="58"/>
      <c r="H182" s="58"/>
      <c r="I182" s="58"/>
      <c r="J182" s="58"/>
      <c r="K182" s="58"/>
      <c r="L182" s="58"/>
      <c r="M182" s="99"/>
      <c r="N182" s="44"/>
      <c r="O182" s="44"/>
      <c r="P182" s="44"/>
    </row>
    <row r="183" spans="1:16">
      <c r="A183" s="97"/>
      <c r="B183" s="166"/>
      <c r="C183" s="167"/>
      <c r="D183" s="167"/>
      <c r="E183" s="59"/>
      <c r="F183" s="60"/>
      <c r="G183" s="60"/>
      <c r="H183" s="60"/>
      <c r="I183" s="60"/>
      <c r="J183" s="60"/>
      <c r="K183" s="60"/>
      <c r="L183" s="60"/>
      <c r="M183" s="99"/>
      <c r="N183" s="44"/>
      <c r="O183" s="44"/>
      <c r="P183" s="44"/>
    </row>
    <row r="184" spans="1:16">
      <c r="A184" s="97"/>
      <c r="B184" s="164"/>
      <c r="C184" s="165"/>
      <c r="D184" s="165"/>
      <c r="E184" s="57"/>
      <c r="F184" s="58"/>
      <c r="G184" s="58"/>
      <c r="H184" s="58"/>
      <c r="I184" s="58"/>
      <c r="J184" s="58"/>
      <c r="K184" s="58"/>
      <c r="L184" s="58"/>
      <c r="M184" s="99"/>
      <c r="N184" s="44"/>
      <c r="O184" s="44"/>
      <c r="P184" s="44"/>
    </row>
    <row r="185" spans="1:16">
      <c r="A185" s="97"/>
      <c r="B185" s="166"/>
      <c r="C185" s="167"/>
      <c r="D185" s="167"/>
      <c r="E185" s="59"/>
      <c r="F185" s="60"/>
      <c r="G185" s="60"/>
      <c r="H185" s="60"/>
      <c r="I185" s="60"/>
      <c r="J185" s="60"/>
      <c r="K185" s="60"/>
      <c r="L185" s="60"/>
      <c r="M185" s="99"/>
      <c r="N185" s="44"/>
      <c r="O185" s="44"/>
      <c r="P185" s="44"/>
    </row>
    <row r="186" spans="1:16">
      <c r="A186" s="97"/>
      <c r="B186" s="164"/>
      <c r="C186" s="165"/>
      <c r="D186" s="165"/>
      <c r="E186" s="57"/>
      <c r="F186" s="58"/>
      <c r="G186" s="58"/>
      <c r="H186" s="58"/>
      <c r="I186" s="58"/>
      <c r="J186" s="58"/>
      <c r="K186" s="58"/>
      <c r="L186" s="58"/>
      <c r="M186" s="99"/>
      <c r="N186" s="44"/>
      <c r="O186" s="44"/>
      <c r="P186" s="44"/>
    </row>
    <row r="187" spans="1:16">
      <c r="A187" s="97"/>
      <c r="B187" s="166"/>
      <c r="C187" s="167"/>
      <c r="D187" s="167"/>
      <c r="E187" s="59"/>
      <c r="F187" s="60"/>
      <c r="G187" s="60"/>
      <c r="H187" s="60"/>
      <c r="I187" s="60"/>
      <c r="J187" s="60"/>
      <c r="K187" s="60"/>
      <c r="L187" s="60"/>
      <c r="M187" s="99"/>
      <c r="N187" s="44"/>
      <c r="O187" s="44"/>
      <c r="P187" s="44"/>
    </row>
    <row r="188" spans="1:16">
      <c r="A188" s="97"/>
      <c r="B188" s="164"/>
      <c r="C188" s="165"/>
      <c r="D188" s="165"/>
      <c r="E188" s="57"/>
      <c r="F188" s="58"/>
      <c r="G188" s="58"/>
      <c r="H188" s="58"/>
      <c r="I188" s="58"/>
      <c r="J188" s="58"/>
      <c r="K188" s="58"/>
      <c r="L188" s="58"/>
      <c r="M188" s="99"/>
      <c r="N188" s="44"/>
      <c r="O188" s="44"/>
      <c r="P188" s="44"/>
    </row>
    <row r="189" spans="1:16">
      <c r="A189" s="97"/>
      <c r="B189" s="166"/>
      <c r="C189" s="167"/>
      <c r="D189" s="167"/>
      <c r="E189" s="59"/>
      <c r="F189" s="60"/>
      <c r="G189" s="60"/>
      <c r="H189" s="60"/>
      <c r="I189" s="60"/>
      <c r="J189" s="60"/>
      <c r="K189" s="60"/>
      <c r="L189" s="60"/>
      <c r="M189" s="99"/>
      <c r="N189" s="44"/>
      <c r="O189" s="44"/>
      <c r="P189" s="44"/>
    </row>
    <row r="190" spans="1:16">
      <c r="A190" s="97"/>
      <c r="B190" s="164"/>
      <c r="C190" s="165"/>
      <c r="D190" s="165"/>
      <c r="E190" s="57"/>
      <c r="F190" s="58"/>
      <c r="G190" s="58"/>
      <c r="H190" s="58"/>
      <c r="I190" s="58"/>
      <c r="J190" s="58"/>
      <c r="K190" s="58"/>
      <c r="L190" s="58"/>
      <c r="M190" s="99"/>
      <c r="N190" s="44"/>
      <c r="O190" s="44"/>
      <c r="P190" s="44"/>
    </row>
    <row r="191" spans="1:16">
      <c r="A191" s="97"/>
      <c r="B191" s="166"/>
      <c r="C191" s="167"/>
      <c r="D191" s="167"/>
      <c r="E191" s="59"/>
      <c r="F191" s="60"/>
      <c r="G191" s="60"/>
      <c r="H191" s="60"/>
      <c r="I191" s="60"/>
      <c r="J191" s="60"/>
      <c r="K191" s="60"/>
      <c r="L191" s="60"/>
      <c r="M191" s="99"/>
      <c r="N191" s="44"/>
      <c r="O191" s="44"/>
      <c r="P191" s="44"/>
    </row>
    <row r="192" spans="1:16">
      <c r="A192" s="97"/>
      <c r="B192" s="164"/>
      <c r="C192" s="165"/>
      <c r="D192" s="165"/>
      <c r="E192" s="57"/>
      <c r="F192" s="58"/>
      <c r="G192" s="58"/>
      <c r="H192" s="58"/>
      <c r="I192" s="58"/>
      <c r="J192" s="58"/>
      <c r="K192" s="58"/>
      <c r="L192" s="58"/>
      <c r="M192" s="99"/>
      <c r="N192" s="44"/>
      <c r="O192" s="44"/>
      <c r="P192" s="44"/>
    </row>
    <row r="193" spans="1:16">
      <c r="A193" s="97"/>
      <c r="B193" s="166"/>
      <c r="C193" s="167"/>
      <c r="D193" s="167"/>
      <c r="E193" s="59"/>
      <c r="F193" s="60"/>
      <c r="G193" s="60"/>
      <c r="H193" s="60"/>
      <c r="I193" s="60"/>
      <c r="J193" s="60"/>
      <c r="K193" s="60"/>
      <c r="L193" s="60"/>
      <c r="M193" s="99"/>
      <c r="N193" s="44"/>
      <c r="O193" s="44"/>
      <c r="P193" s="44"/>
    </row>
    <row r="194" spans="1:16">
      <c r="A194" s="97"/>
      <c r="B194" s="164"/>
      <c r="C194" s="165"/>
      <c r="D194" s="165"/>
      <c r="E194" s="57"/>
      <c r="F194" s="58"/>
      <c r="G194" s="58"/>
      <c r="H194" s="58"/>
      <c r="I194" s="58"/>
      <c r="J194" s="58"/>
      <c r="K194" s="58"/>
      <c r="L194" s="58"/>
      <c r="M194" s="99"/>
      <c r="N194" s="44"/>
      <c r="O194" s="44"/>
      <c r="P194" s="44"/>
    </row>
    <row r="195" spans="1:16">
      <c r="A195" s="97"/>
      <c r="B195" s="166"/>
      <c r="C195" s="167"/>
      <c r="D195" s="167"/>
      <c r="E195" s="59"/>
      <c r="F195" s="60"/>
      <c r="G195" s="60"/>
      <c r="H195" s="60"/>
      <c r="I195" s="60"/>
      <c r="J195" s="60"/>
      <c r="K195" s="60"/>
      <c r="L195" s="60"/>
      <c r="M195" s="99"/>
      <c r="N195" s="44"/>
      <c r="O195" s="44"/>
      <c r="P195" s="44"/>
    </row>
    <row r="196" spans="1:16">
      <c r="A196" s="97"/>
      <c r="B196" s="164"/>
      <c r="C196" s="165"/>
      <c r="D196" s="165"/>
      <c r="E196" s="57"/>
      <c r="F196" s="58"/>
      <c r="G196" s="58"/>
      <c r="H196" s="58"/>
      <c r="I196" s="58"/>
      <c r="J196" s="58"/>
      <c r="K196" s="58"/>
      <c r="L196" s="58"/>
      <c r="M196" s="99"/>
      <c r="N196" s="44"/>
      <c r="O196" s="44"/>
      <c r="P196" s="44"/>
    </row>
    <row r="197" spans="1:16">
      <c r="A197" s="97"/>
      <c r="B197" s="166"/>
      <c r="C197" s="167"/>
      <c r="D197" s="167"/>
      <c r="E197" s="59"/>
      <c r="F197" s="60"/>
      <c r="G197" s="60"/>
      <c r="H197" s="60"/>
      <c r="I197" s="60"/>
      <c r="J197" s="60"/>
      <c r="K197" s="60"/>
      <c r="L197" s="60"/>
      <c r="M197" s="99"/>
      <c r="N197" s="44"/>
      <c r="O197" s="44"/>
      <c r="P197" s="44"/>
    </row>
    <row r="198" spans="1:16">
      <c r="A198" s="97"/>
      <c r="B198" s="164"/>
      <c r="C198" s="165"/>
      <c r="D198" s="165"/>
      <c r="E198" s="57"/>
      <c r="F198" s="58"/>
      <c r="G198" s="58"/>
      <c r="H198" s="58"/>
      <c r="I198" s="58"/>
      <c r="J198" s="58"/>
      <c r="K198" s="58"/>
      <c r="L198" s="58"/>
      <c r="M198" s="99"/>
      <c r="N198" s="44"/>
      <c r="O198" s="44"/>
      <c r="P198" s="44"/>
    </row>
    <row r="199" spans="1:16">
      <c r="A199" s="97"/>
      <c r="B199" s="166"/>
      <c r="C199" s="167"/>
      <c r="D199" s="167"/>
      <c r="E199" s="59"/>
      <c r="F199" s="60"/>
      <c r="G199" s="60"/>
      <c r="H199" s="60"/>
      <c r="I199" s="60"/>
      <c r="J199" s="60"/>
      <c r="K199" s="60"/>
      <c r="L199" s="60"/>
      <c r="M199" s="99"/>
      <c r="N199" s="44"/>
      <c r="O199" s="44"/>
      <c r="P199" s="44"/>
    </row>
    <row r="200" spans="1:16">
      <c r="A200" s="97"/>
      <c r="B200" s="164"/>
      <c r="C200" s="165"/>
      <c r="D200" s="165"/>
      <c r="E200" s="57"/>
      <c r="F200" s="58"/>
      <c r="G200" s="58"/>
      <c r="H200" s="58"/>
      <c r="I200" s="58"/>
      <c r="J200" s="58"/>
      <c r="K200" s="58"/>
      <c r="L200" s="58"/>
      <c r="M200" s="99"/>
      <c r="N200" s="44"/>
      <c r="O200" s="44"/>
      <c r="P200" s="44"/>
    </row>
    <row r="201" spans="1:16">
      <c r="A201" s="97"/>
      <c r="B201" s="166"/>
      <c r="C201" s="167"/>
      <c r="D201" s="167"/>
      <c r="E201" s="59"/>
      <c r="F201" s="60"/>
      <c r="G201" s="60"/>
      <c r="H201" s="60"/>
      <c r="I201" s="60"/>
      <c r="J201" s="60"/>
      <c r="K201" s="60"/>
      <c r="L201" s="60"/>
      <c r="M201" s="99"/>
      <c r="N201" s="44"/>
      <c r="O201" s="44"/>
      <c r="P201" s="44"/>
    </row>
    <row r="202" spans="1:16">
      <c r="A202" s="97"/>
      <c r="B202" s="164"/>
      <c r="C202" s="165"/>
      <c r="D202" s="165"/>
      <c r="E202" s="57"/>
      <c r="F202" s="58"/>
      <c r="G202" s="58"/>
      <c r="H202" s="58"/>
      <c r="I202" s="58"/>
      <c r="J202" s="58"/>
      <c r="K202" s="58"/>
      <c r="L202" s="58"/>
      <c r="M202" s="99"/>
      <c r="N202" s="44"/>
      <c r="O202" s="44"/>
      <c r="P202" s="44"/>
    </row>
    <row r="203" spans="1:16">
      <c r="A203" s="97"/>
      <c r="B203" s="166"/>
      <c r="C203" s="167"/>
      <c r="D203" s="167"/>
      <c r="E203" s="59"/>
      <c r="F203" s="60"/>
      <c r="G203" s="60"/>
      <c r="H203" s="60"/>
      <c r="I203" s="60"/>
      <c r="J203" s="60"/>
      <c r="K203" s="60"/>
      <c r="L203" s="60"/>
      <c r="M203" s="99"/>
      <c r="N203" s="44"/>
      <c r="O203" s="44"/>
      <c r="P203" s="44"/>
    </row>
    <row r="204" spans="1:16">
      <c r="A204" s="97"/>
      <c r="B204" s="164"/>
      <c r="C204" s="165"/>
      <c r="D204" s="165"/>
      <c r="E204" s="57"/>
      <c r="F204" s="58"/>
      <c r="G204" s="58"/>
      <c r="H204" s="58"/>
      <c r="I204" s="58"/>
      <c r="J204" s="58"/>
      <c r="K204" s="58"/>
      <c r="L204" s="58"/>
      <c r="M204" s="99"/>
      <c r="N204" s="44"/>
      <c r="O204" s="44"/>
      <c r="P204" s="44"/>
    </row>
    <row r="205" spans="1:16">
      <c r="A205" s="97"/>
      <c r="B205" s="166"/>
      <c r="C205" s="167"/>
      <c r="D205" s="167"/>
      <c r="E205" s="59"/>
      <c r="F205" s="60"/>
      <c r="G205" s="60"/>
      <c r="H205" s="60"/>
      <c r="I205" s="60"/>
      <c r="J205" s="60"/>
      <c r="K205" s="60"/>
      <c r="L205" s="60"/>
      <c r="M205" s="99"/>
      <c r="N205" s="44"/>
      <c r="O205" s="44"/>
      <c r="P205" s="44"/>
    </row>
    <row r="206" spans="1:16">
      <c r="A206" s="97"/>
      <c r="B206" s="164"/>
      <c r="C206" s="165"/>
      <c r="D206" s="165"/>
      <c r="E206" s="57"/>
      <c r="F206" s="58"/>
      <c r="G206" s="58"/>
      <c r="H206" s="58"/>
      <c r="I206" s="58"/>
      <c r="J206" s="58"/>
      <c r="K206" s="58"/>
      <c r="L206" s="58"/>
      <c r="M206" s="99"/>
      <c r="N206" s="44"/>
      <c r="O206" s="44"/>
      <c r="P206" s="44"/>
    </row>
    <row r="207" spans="1:16">
      <c r="A207" s="97"/>
      <c r="B207" s="166"/>
      <c r="C207" s="167"/>
      <c r="D207" s="167"/>
      <c r="E207" s="59"/>
      <c r="F207" s="60"/>
      <c r="G207" s="60"/>
      <c r="H207" s="60"/>
      <c r="I207" s="60"/>
      <c r="J207" s="60"/>
      <c r="K207" s="60"/>
      <c r="L207" s="60"/>
      <c r="M207" s="99"/>
      <c r="N207" s="44"/>
      <c r="O207" s="44"/>
      <c r="P207" s="44"/>
    </row>
    <row r="208" spans="1:16">
      <c r="A208" s="97"/>
      <c r="B208" s="164"/>
      <c r="C208" s="165"/>
      <c r="D208" s="165"/>
      <c r="E208" s="57"/>
      <c r="F208" s="58"/>
      <c r="G208" s="58"/>
      <c r="H208" s="58"/>
      <c r="I208" s="58"/>
      <c r="J208" s="58"/>
      <c r="K208" s="58"/>
      <c r="L208" s="58"/>
      <c r="M208" s="99"/>
      <c r="N208" s="44"/>
      <c r="O208" s="44"/>
      <c r="P208" s="44"/>
    </row>
    <row r="209" spans="1:16">
      <c r="A209" s="97"/>
      <c r="B209" s="166"/>
      <c r="C209" s="167"/>
      <c r="D209" s="167"/>
      <c r="E209" s="59"/>
      <c r="F209" s="60"/>
      <c r="G209" s="60"/>
      <c r="H209" s="60"/>
      <c r="I209" s="60"/>
      <c r="J209" s="60"/>
      <c r="K209" s="60"/>
      <c r="L209" s="60"/>
      <c r="M209" s="99"/>
      <c r="N209" s="44"/>
      <c r="O209" s="44"/>
      <c r="P209" s="44"/>
    </row>
    <row r="210" spans="1:16">
      <c r="A210" s="97"/>
      <c r="B210" s="164"/>
      <c r="C210" s="165"/>
      <c r="D210" s="165"/>
      <c r="E210" s="57"/>
      <c r="F210" s="58"/>
      <c r="G210" s="58"/>
      <c r="H210" s="58"/>
      <c r="I210" s="58"/>
      <c r="J210" s="58"/>
      <c r="K210" s="58"/>
      <c r="L210" s="58"/>
      <c r="M210" s="99"/>
      <c r="N210" s="44"/>
      <c r="O210" s="44"/>
      <c r="P210" s="44"/>
    </row>
    <row r="211" spans="1:16">
      <c r="A211" s="97"/>
      <c r="B211" s="166"/>
      <c r="C211" s="167"/>
      <c r="D211" s="167"/>
      <c r="E211" s="59"/>
      <c r="F211" s="60"/>
      <c r="G211" s="60"/>
      <c r="H211" s="60"/>
      <c r="I211" s="60"/>
      <c r="J211" s="60"/>
      <c r="K211" s="60"/>
      <c r="L211" s="60"/>
      <c r="M211" s="99"/>
      <c r="N211" s="44"/>
      <c r="O211" s="44"/>
      <c r="P211" s="44"/>
    </row>
    <row r="212" spans="1:16">
      <c r="A212" s="97"/>
      <c r="B212" s="164"/>
      <c r="C212" s="165"/>
      <c r="D212" s="165"/>
      <c r="E212" s="57"/>
      <c r="F212" s="58"/>
      <c r="G212" s="58"/>
      <c r="H212" s="58"/>
      <c r="I212" s="58"/>
      <c r="J212" s="58"/>
      <c r="K212" s="58"/>
      <c r="L212" s="58"/>
      <c r="M212" s="99"/>
      <c r="N212" s="44"/>
      <c r="O212" s="44"/>
      <c r="P212" s="44"/>
    </row>
    <row r="213" spans="1:16" ht="15" thickBot="1">
      <c r="A213" s="100"/>
      <c r="B213" s="101"/>
      <c r="C213" s="101"/>
      <c r="D213" s="101"/>
      <c r="E213" s="101"/>
      <c r="F213" s="101"/>
      <c r="G213" s="101"/>
      <c r="H213" s="101"/>
      <c r="I213" s="101"/>
      <c r="J213" s="101"/>
      <c r="K213" s="101"/>
      <c r="L213" s="101"/>
      <c r="M213" s="102"/>
      <c r="N213" s="44"/>
      <c r="O213" s="44"/>
      <c r="P213" s="44"/>
    </row>
  </sheetData>
  <mergeCells count="13">
    <mergeCell ref="C4:J4"/>
    <mergeCell ref="K4:L4"/>
    <mergeCell ref="K8:L8"/>
    <mergeCell ref="B7:L7"/>
    <mergeCell ref="B8:B9"/>
    <mergeCell ref="C8:C9"/>
    <mergeCell ref="D8:D9"/>
    <mergeCell ref="E8:E9"/>
    <mergeCell ref="F8:F9"/>
    <mergeCell ref="G8:G9"/>
    <mergeCell ref="H8:H9"/>
    <mergeCell ref="I8:I9"/>
    <mergeCell ref="J8:J9"/>
  </mergeCells>
  <dataValidations count="11">
    <dataValidation type="list" allowBlank="1" showInputMessage="1" showErrorMessage="1" sqref="H10:H212">
      <formula1>$U$10:$U$13</formula1>
    </dataValidation>
    <dataValidation allowBlank="1" showInputMessage="1" showErrorMessage="1" prompt="Nombre que agrupa y describe de manera general las cualidades y funciones de la información" sqref="B10:B212"/>
    <dataValidation allowBlank="1" showInputMessage="1" showErrorMessage="1" prompt="Define de qué se trata la información y brinda una descripción a alto nivel de su contenido." sqref="C10:C212"/>
    <dataValidation allowBlank="1" showInputMessage="1" showErrorMessage="1" prompt="Nombre del área responsable dentro de la entidad de la administración de la información" sqref="D10:D212"/>
    <dataValidation type="list" allowBlank="1" showInputMessage="1" showErrorMessage="1" prompt="Clasifica la información de acuerdo a un sector especifico" sqref="E10:E212">
      <formula1>$R$10:$R$20</formula1>
    </dataValidation>
    <dataValidation type="list" allowBlank="1" showInputMessage="1" showErrorMessage="1" prompt="Identifica el ámbito geográfico de la información" sqref="F10:F212">
      <formula1>$S$10:$S$15</formula1>
    </dataValidation>
    <dataValidation type="list" allowBlank="1" showInputMessage="1" showErrorMessage="1" prompt="Establece el mecanismo de soporte de la información." sqref="J10:J212">
      <formula1>$W$10:$W$14</formula1>
    </dataValidation>
    <dataValidation type="list" allowBlank="1" showInputMessage="1" showErrorMessage="1" prompt="Identifica la frecuencia con que se genera la información" sqref="K10:K212">
      <formula1>$X$10:$X$20</formula1>
    </dataValidation>
    <dataValidation type="list" allowBlank="1" showInputMessage="1" showErrorMessage="1" prompt="Identifica la fecuencia con que se actualiza la información" sqref="L10:L212">
      <formula1>$X$10:$X$20</formula1>
    </dataValidation>
    <dataValidation type="list" allowBlank="1" showInputMessage="1" showErrorMessage="1" prompt="Establece el idioma en el que se encuentra la información" sqref="G10:G212">
      <formula1>$T$10:$T$19</formula1>
    </dataValidation>
    <dataValidation type="list" allowBlank="1" showInputMessage="1" showErrorMessage="1" prompt="Identifica si hay evidencia de solicitud de dicha información y se identifica al demandante de la misma" sqref="I10:I212">
      <formula1>$V$10:$V$13</formula1>
    </dataValidation>
  </dataValidations>
  <pageMargins left="0.25" right="0.25" top="0.75" bottom="0.75" header="0.3" footer="0.3"/>
  <pageSetup paperSize="5" scale="70"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D220"/>
  <sheetViews>
    <sheetView topLeftCell="A4" zoomScale="70" zoomScaleNormal="70" workbookViewId="0">
      <selection activeCell="B25" sqref="B25:C25"/>
    </sheetView>
  </sheetViews>
  <sheetFormatPr baseColWidth="10" defaultRowHeight="14.25"/>
  <cols>
    <col min="1" max="1" width="2.25" customWidth="1"/>
    <col min="19" max="19" width="27" customWidth="1"/>
    <col min="20" max="20" width="17.5" customWidth="1"/>
    <col min="21" max="21" width="2.375" style="8" customWidth="1"/>
    <col min="22" max="22" width="17.5" style="8" customWidth="1"/>
    <col min="23" max="23" width="11" hidden="1" customWidth="1"/>
    <col min="24" max="24" width="16.625" hidden="1" customWidth="1"/>
    <col min="25" max="25" width="15.5" hidden="1" customWidth="1"/>
    <col min="26" max="26" width="11" hidden="1" customWidth="1"/>
    <col min="27" max="27" width="11" style="1" hidden="1" customWidth="1"/>
    <col min="28" max="28" width="16" hidden="1" customWidth="1"/>
    <col min="29" max="30" width="11" hidden="1" customWidth="1"/>
  </cols>
  <sheetData>
    <row r="1" spans="1:30" ht="75.75" customHeight="1" thickBot="1">
      <c r="A1" s="94"/>
      <c r="B1" s="2"/>
      <c r="C1" s="3"/>
      <c r="D1" s="3"/>
      <c r="E1" s="3"/>
      <c r="F1" s="338" t="s">
        <v>1854</v>
      </c>
      <c r="G1" s="338"/>
      <c r="H1" s="338"/>
      <c r="I1" s="338"/>
      <c r="J1" s="338"/>
      <c r="K1" s="338"/>
      <c r="L1" s="338"/>
      <c r="M1" s="338"/>
      <c r="N1" s="338"/>
      <c r="O1" s="338"/>
      <c r="P1" s="338"/>
      <c r="Q1" s="338"/>
      <c r="R1" s="237"/>
      <c r="S1" s="237"/>
      <c r="T1" s="238"/>
      <c r="U1" s="119"/>
      <c r="V1" s="105"/>
      <c r="X1" s="39" t="s">
        <v>1851</v>
      </c>
      <c r="Y1" s="39" t="s">
        <v>1808</v>
      </c>
      <c r="Z1" s="40"/>
      <c r="AA1" s="38" t="s">
        <v>1852</v>
      </c>
      <c r="AB1" s="39" t="s">
        <v>1810</v>
      </c>
    </row>
    <row r="2" spans="1:30">
      <c r="A2" s="97"/>
      <c r="B2" s="44"/>
      <c r="C2" s="44"/>
      <c r="D2" s="44"/>
      <c r="E2" s="44"/>
      <c r="F2" s="44"/>
      <c r="G2" s="44"/>
      <c r="H2" s="44"/>
      <c r="I2" s="44"/>
      <c r="J2" s="44"/>
      <c r="K2" s="44"/>
      <c r="L2" s="44"/>
      <c r="M2" s="44"/>
      <c r="N2" s="44"/>
      <c r="O2" s="44"/>
      <c r="P2" s="44"/>
      <c r="Q2" s="44"/>
      <c r="R2" s="44"/>
      <c r="S2" s="44"/>
      <c r="T2" s="44"/>
      <c r="U2" s="109"/>
      <c r="X2" t="str">
        <f t="shared" ref="X2:X33" si="0">T17</f>
        <v>PUBLICABLE</v>
      </c>
      <c r="Y2" s="1" t="str">
        <f t="shared" ref="Y2:Y33" si="1">B17</f>
        <v>Mapa de Riesgos</v>
      </c>
      <c r="AA2" s="1" t="str">
        <f t="array" ref="AA2:AA219">IFERROR(INDEX($Y$1:$Y$219,SMALL(IF($X$2:$X$219=$AB$1, ROW()), ROW()-1)),"")</f>
        <v>Mapa de Riesgos</v>
      </c>
      <c r="AD2" t="s">
        <v>1736</v>
      </c>
    </row>
    <row r="3" spans="1:30" ht="15" customHeight="1" thickBot="1">
      <c r="A3" s="97"/>
      <c r="B3" s="110"/>
      <c r="C3" s="111"/>
      <c r="D3" s="111"/>
      <c r="E3" s="111"/>
      <c r="F3" s="111"/>
      <c r="G3" s="44"/>
      <c r="H3" s="110"/>
      <c r="I3" s="110"/>
      <c r="J3" s="110"/>
      <c r="K3" s="110"/>
      <c r="L3" s="110"/>
      <c r="M3" s="110"/>
      <c r="N3" s="110"/>
      <c r="O3" s="110"/>
      <c r="P3" s="110"/>
      <c r="Q3" s="110"/>
      <c r="R3" s="110"/>
      <c r="S3" s="110"/>
      <c r="T3" s="44"/>
      <c r="U3" s="109"/>
      <c r="X3" t="str">
        <f t="shared" si="0"/>
        <v>PUBLICABLE</v>
      </c>
      <c r="Y3" s="1" t="str">
        <f t="shared" si="1"/>
        <v>Plan de Accion Institucional</v>
      </c>
      <c r="AA3" s="1" t="str">
        <v>Plan de Accion Institucional</v>
      </c>
      <c r="AD3" t="s">
        <v>1737</v>
      </c>
    </row>
    <row r="4" spans="1:30" ht="24" customHeight="1">
      <c r="A4" s="97"/>
      <c r="B4" s="44"/>
      <c r="C4" s="44"/>
      <c r="D4" s="44"/>
      <c r="E4" s="44"/>
      <c r="F4" s="44"/>
      <c r="G4" s="110"/>
      <c r="H4" s="339" t="s">
        <v>1963</v>
      </c>
      <c r="I4" s="340"/>
      <c r="J4" s="340"/>
      <c r="K4" s="340"/>
      <c r="L4" s="340"/>
      <c r="M4" s="340"/>
      <c r="N4" s="340"/>
      <c r="O4" s="341"/>
      <c r="P4" s="44"/>
      <c r="Q4" s="44"/>
      <c r="R4" s="44"/>
      <c r="S4" s="44"/>
      <c r="T4" s="44"/>
      <c r="U4" s="109"/>
      <c r="X4" t="str">
        <f t="shared" si="0"/>
        <v>PUBLICABLE</v>
      </c>
      <c r="Y4" s="1" t="str">
        <f t="shared" si="1"/>
        <v>Plan de desarrollo Institucional</v>
      </c>
      <c r="AA4" s="1" t="str">
        <v>Plan de desarrollo Institucional</v>
      </c>
      <c r="AD4" t="s">
        <v>1738</v>
      </c>
    </row>
    <row r="5" spans="1:30" ht="14.25" customHeight="1">
      <c r="A5" s="97"/>
      <c r="B5" s="44"/>
      <c r="C5" s="44"/>
      <c r="D5" s="44"/>
      <c r="E5" s="44"/>
      <c r="F5" s="44"/>
      <c r="G5" s="44"/>
      <c r="H5" s="342"/>
      <c r="I5" s="343"/>
      <c r="J5" s="343"/>
      <c r="K5" s="343"/>
      <c r="L5" s="343"/>
      <c r="M5" s="343"/>
      <c r="N5" s="343"/>
      <c r="O5" s="344"/>
      <c r="P5" s="44"/>
      <c r="Q5" s="44"/>
      <c r="R5" s="44"/>
      <c r="S5" s="44"/>
      <c r="T5" s="44"/>
      <c r="U5" s="109"/>
      <c r="X5" t="str">
        <f t="shared" si="0"/>
        <v>PUBLICABLE</v>
      </c>
      <c r="Y5" s="1" t="str">
        <f t="shared" si="1"/>
        <v xml:space="preserve">Plan de Compras </v>
      </c>
      <c r="AA5" s="1" t="str">
        <v xml:space="preserve">Plan de Compras </v>
      </c>
    </row>
    <row r="6" spans="1:30" ht="21.75" customHeight="1">
      <c r="A6" s="97"/>
      <c r="B6" s="44"/>
      <c r="C6" s="44"/>
      <c r="D6" s="44"/>
      <c r="E6" s="44"/>
      <c r="F6" s="44"/>
      <c r="G6" s="44"/>
      <c r="H6" s="342"/>
      <c r="I6" s="343"/>
      <c r="J6" s="343"/>
      <c r="K6" s="343"/>
      <c r="L6" s="343"/>
      <c r="M6" s="343"/>
      <c r="N6" s="343"/>
      <c r="O6" s="344"/>
      <c r="P6" s="44"/>
      <c r="Q6" s="44"/>
      <c r="R6" s="44"/>
      <c r="S6" s="44"/>
      <c r="T6" s="44"/>
      <c r="U6" s="109"/>
      <c r="X6" t="str">
        <f t="shared" si="0"/>
        <v>PUBLICABLE</v>
      </c>
      <c r="Y6" s="1" t="str">
        <f t="shared" si="1"/>
        <v>Informes Presupuestales</v>
      </c>
      <c r="AA6" s="1" t="str">
        <v>Informes Presupuestales</v>
      </c>
    </row>
    <row r="7" spans="1:30" ht="35.25" customHeight="1" thickBot="1">
      <c r="A7" s="97"/>
      <c r="B7" s="44"/>
      <c r="C7" s="44"/>
      <c r="D7" s="44"/>
      <c r="E7" s="44"/>
      <c r="F7" s="44"/>
      <c r="G7" s="44"/>
      <c r="H7" s="345"/>
      <c r="I7" s="346"/>
      <c r="J7" s="346"/>
      <c r="K7" s="346"/>
      <c r="L7" s="346"/>
      <c r="M7" s="346"/>
      <c r="N7" s="346"/>
      <c r="O7" s="347"/>
      <c r="P7" s="44"/>
      <c r="Q7" s="44"/>
      <c r="R7" s="44"/>
      <c r="S7" s="44"/>
      <c r="T7" s="44"/>
      <c r="U7" s="109"/>
      <c r="X7" t="str">
        <f t="shared" si="0"/>
        <v>NO PUBLICABLE</v>
      </c>
      <c r="Y7" s="1" t="str">
        <f t="shared" si="1"/>
        <v>Nomina de Funcionarios del BIF</v>
      </c>
      <c r="AA7" s="1" t="str">
        <v/>
      </c>
    </row>
    <row r="8" spans="1:30">
      <c r="A8" s="97"/>
      <c r="B8" s="44"/>
      <c r="C8" s="44"/>
      <c r="D8" s="44"/>
      <c r="E8" s="44"/>
      <c r="F8" s="44"/>
      <c r="G8" s="44"/>
      <c r="H8" s="112"/>
      <c r="I8" s="112"/>
      <c r="J8" s="112"/>
      <c r="K8" s="112"/>
      <c r="L8" s="112"/>
      <c r="M8" s="112"/>
      <c r="N8" s="112"/>
      <c r="O8" s="112"/>
      <c r="P8" s="44"/>
      <c r="Q8" s="44"/>
      <c r="R8" s="44"/>
      <c r="S8" s="44"/>
      <c r="T8" s="44"/>
      <c r="U8" s="109"/>
      <c r="X8" t="str">
        <f t="shared" si="0"/>
        <v>PUBLICABLE</v>
      </c>
      <c r="Y8" s="1" t="e">
        <f t="shared" si="1"/>
        <v>#REF!</v>
      </c>
      <c r="AA8" s="1" t="str">
        <v>Infomres Pormenorizados</v>
      </c>
    </row>
    <row r="9" spans="1:30">
      <c r="A9" s="97"/>
      <c r="B9" s="44"/>
      <c r="C9" s="44"/>
      <c r="D9" s="44"/>
      <c r="E9" s="44"/>
      <c r="F9" s="44"/>
      <c r="G9" s="44"/>
      <c r="H9" s="112"/>
      <c r="I9" s="112"/>
      <c r="J9" s="112"/>
      <c r="K9" s="112"/>
      <c r="L9" s="112"/>
      <c r="M9" s="112"/>
      <c r="N9" s="112"/>
      <c r="O9" s="112"/>
      <c r="P9" s="44"/>
      <c r="Q9" s="44"/>
      <c r="R9" s="44"/>
      <c r="S9" s="44"/>
      <c r="T9" s="44"/>
      <c r="U9" s="109"/>
      <c r="X9" t="str">
        <f t="shared" si="0"/>
        <v>PUBLICABLE</v>
      </c>
      <c r="Y9" s="1" t="str">
        <f t="shared" si="1"/>
        <v>Infomres Pormenorizados</v>
      </c>
      <c r="AA9" s="1" t="str">
        <v>Portal Institucional</v>
      </c>
    </row>
    <row r="10" spans="1:30">
      <c r="A10" s="97"/>
      <c r="B10" s="44"/>
      <c r="C10" s="44"/>
      <c r="D10" s="44"/>
      <c r="E10" s="44"/>
      <c r="F10" s="44"/>
      <c r="G10" s="44"/>
      <c r="H10" s="44"/>
      <c r="I10" s="44"/>
      <c r="J10" s="44"/>
      <c r="K10" s="44"/>
      <c r="L10" s="44"/>
      <c r="M10" s="44"/>
      <c r="N10" s="44"/>
      <c r="O10" s="44"/>
      <c r="P10" s="44"/>
      <c r="Q10" s="44"/>
      <c r="R10" s="44"/>
      <c r="S10" s="44"/>
      <c r="T10" s="44"/>
      <c r="U10" s="109"/>
      <c r="X10" t="str">
        <f t="shared" si="0"/>
        <v>PUBLICABLE</v>
      </c>
      <c r="Y10" s="1" t="str">
        <f t="shared" si="1"/>
        <v>Portal Institucional</v>
      </c>
      <c r="AA10" s="1" t="str">
        <v>Circulares</v>
      </c>
    </row>
    <row r="11" spans="1:30">
      <c r="A11" s="97"/>
      <c r="B11" s="44"/>
      <c r="C11" s="44"/>
      <c r="D11" s="44"/>
      <c r="E11" s="44"/>
      <c r="F11" s="44"/>
      <c r="G11" s="44"/>
      <c r="H11" s="44"/>
      <c r="I11" s="44"/>
      <c r="J11" s="44"/>
      <c r="K11" s="44"/>
      <c r="L11" s="44"/>
      <c r="M11" s="44"/>
      <c r="N11" s="44"/>
      <c r="O11" s="44"/>
      <c r="P11" s="44"/>
      <c r="Q11" s="44"/>
      <c r="R11" s="44"/>
      <c r="S11" s="44"/>
      <c r="T11" s="44"/>
      <c r="U11" s="109"/>
      <c r="X11" t="str">
        <f t="shared" si="0"/>
        <v>PUBLICABLE</v>
      </c>
      <c r="Y11" s="1" t="str">
        <f t="shared" si="1"/>
        <v>Circulares</v>
      </c>
      <c r="AA11" s="1" t="str">
        <v>Resoluciones</v>
      </c>
    </row>
    <row r="12" spans="1:30">
      <c r="A12" s="97"/>
      <c r="B12" s="44"/>
      <c r="C12" s="44"/>
      <c r="D12" s="44"/>
      <c r="E12" s="44"/>
      <c r="F12" s="44"/>
      <c r="G12" s="44"/>
      <c r="H12" s="44"/>
      <c r="I12" s="44"/>
      <c r="J12" s="44"/>
      <c r="K12" s="44"/>
      <c r="L12" s="44"/>
      <c r="M12" s="44"/>
      <c r="N12" s="44"/>
      <c r="O12" s="44"/>
      <c r="P12" s="44"/>
      <c r="Q12" s="44"/>
      <c r="R12" s="44"/>
      <c r="S12" s="44"/>
      <c r="T12" s="44"/>
      <c r="U12" s="109"/>
      <c r="X12" t="str">
        <f t="shared" si="0"/>
        <v>PUBLICABLE</v>
      </c>
      <c r="Y12" s="1" t="str">
        <f t="shared" si="1"/>
        <v>Resoluciones</v>
      </c>
      <c r="AA12" s="1" t="str">
        <v>Correo Electronico E-mail</v>
      </c>
    </row>
    <row r="13" spans="1:30">
      <c r="A13" s="97"/>
      <c r="B13" s="44"/>
      <c r="C13" s="44"/>
      <c r="D13" s="44"/>
      <c r="E13" s="44"/>
      <c r="F13" s="44"/>
      <c r="G13" s="44"/>
      <c r="H13" s="44"/>
      <c r="I13" s="44"/>
      <c r="J13" s="44"/>
      <c r="K13" s="44"/>
      <c r="L13" s="44"/>
      <c r="M13" s="44"/>
      <c r="N13" s="44"/>
      <c r="O13" s="44"/>
      <c r="P13" s="44"/>
      <c r="Q13" s="44"/>
      <c r="R13" s="44"/>
      <c r="S13" s="44"/>
      <c r="T13" s="44"/>
      <c r="U13" s="109"/>
      <c r="X13" t="str">
        <f t="shared" si="0"/>
        <v>PUBLICABLE</v>
      </c>
      <c r="Y13" s="1" t="str">
        <f t="shared" si="1"/>
        <v>Correo Electronico E-mail</v>
      </c>
      <c r="AA13" s="1" t="str">
        <v>software GD</v>
      </c>
    </row>
    <row r="14" spans="1:30" ht="15.75">
      <c r="A14" s="97"/>
      <c r="B14" s="352" t="s">
        <v>1947</v>
      </c>
      <c r="C14" s="353"/>
      <c r="D14" s="353"/>
      <c r="E14" s="353"/>
      <c r="F14" s="353"/>
      <c r="G14" s="353"/>
      <c r="H14" s="353"/>
      <c r="I14" s="353"/>
      <c r="J14" s="353"/>
      <c r="K14" s="353"/>
      <c r="L14" s="353"/>
      <c r="M14" s="353"/>
      <c r="N14" s="353"/>
      <c r="O14" s="353"/>
      <c r="P14" s="353"/>
      <c r="Q14" s="353"/>
      <c r="R14" s="353"/>
      <c r="S14" s="353"/>
      <c r="T14" s="353"/>
      <c r="U14" s="113"/>
      <c r="V14" s="106"/>
      <c r="X14" t="str">
        <f t="shared" si="0"/>
        <v>PUBLICABLE</v>
      </c>
      <c r="Y14" s="1" t="str">
        <f t="shared" si="1"/>
        <v>software GD</v>
      </c>
      <c r="AA14" s="1" t="str">
        <v>Resdes Sociales</v>
      </c>
    </row>
    <row r="15" spans="1:30" ht="15">
      <c r="A15" s="97"/>
      <c r="B15" s="354" t="s">
        <v>1723</v>
      </c>
      <c r="C15" s="354"/>
      <c r="D15" s="354" t="s">
        <v>1728</v>
      </c>
      <c r="E15" s="354"/>
      <c r="F15" s="354"/>
      <c r="G15" s="354"/>
      <c r="H15" s="354"/>
      <c r="I15" s="354"/>
      <c r="J15" s="355" t="s">
        <v>1962</v>
      </c>
      <c r="K15" s="355"/>
      <c r="L15" s="355"/>
      <c r="M15" s="355"/>
      <c r="N15" s="355"/>
      <c r="O15" s="356" t="s">
        <v>1735</v>
      </c>
      <c r="P15" s="356"/>
      <c r="Q15" s="356"/>
      <c r="R15" s="356"/>
      <c r="S15" s="358" t="s">
        <v>1856</v>
      </c>
      <c r="T15" s="357" t="s">
        <v>1808</v>
      </c>
      <c r="U15" s="114"/>
      <c r="V15" s="107"/>
      <c r="X15" t="str">
        <f t="shared" si="0"/>
        <v>PUBLICABLE</v>
      </c>
      <c r="Y15" s="1" t="str">
        <f t="shared" si="1"/>
        <v>Resdes Sociales</v>
      </c>
      <c r="AA15" s="1" t="str">
        <v>Informes de Austeridad del Gasto</v>
      </c>
    </row>
    <row r="16" spans="1:30" ht="72">
      <c r="A16" s="97"/>
      <c r="B16" s="354"/>
      <c r="C16" s="354"/>
      <c r="D16" s="27" t="s">
        <v>1729</v>
      </c>
      <c r="E16" s="27" t="s">
        <v>1730</v>
      </c>
      <c r="F16" s="27" t="s">
        <v>1731</v>
      </c>
      <c r="G16" s="27" t="s">
        <v>1732</v>
      </c>
      <c r="H16" s="27" t="s">
        <v>1733</v>
      </c>
      <c r="I16" s="27" t="s">
        <v>1734</v>
      </c>
      <c r="J16" s="28" t="s">
        <v>1739</v>
      </c>
      <c r="K16" s="28" t="s">
        <v>1740</v>
      </c>
      <c r="L16" s="28" t="s">
        <v>1741</v>
      </c>
      <c r="M16" s="28" t="s">
        <v>1742</v>
      </c>
      <c r="N16" s="28" t="s">
        <v>1743</v>
      </c>
      <c r="O16" s="29" t="s">
        <v>1744</v>
      </c>
      <c r="P16" s="29" t="s">
        <v>1745</v>
      </c>
      <c r="Q16" s="29" t="s">
        <v>1746</v>
      </c>
      <c r="R16" s="29" t="s">
        <v>1747</v>
      </c>
      <c r="S16" s="359"/>
      <c r="T16" s="357"/>
      <c r="U16" s="114"/>
      <c r="V16" s="107"/>
      <c r="X16" t="str">
        <f t="shared" si="0"/>
        <v>PUBLICABLE</v>
      </c>
      <c r="Y16" s="1" t="str">
        <f t="shared" si="1"/>
        <v>Informes de Austeridad del Gasto</v>
      </c>
      <c r="AA16" s="1" t="str">
        <v/>
      </c>
      <c r="AB16" s="1"/>
    </row>
    <row r="17" spans="1:27">
      <c r="A17" s="97"/>
      <c r="B17" s="348" t="str">
        <f>'Identificación Inventario Info.'!B10</f>
        <v>Mapa de Riesgos</v>
      </c>
      <c r="C17" s="349"/>
      <c r="D17" s="16" t="s">
        <v>1737</v>
      </c>
      <c r="E17" s="16" t="s">
        <v>1737</v>
      </c>
      <c r="F17" s="16" t="s">
        <v>1737</v>
      </c>
      <c r="G17" s="16" t="s">
        <v>1737</v>
      </c>
      <c r="H17" s="16" t="s">
        <v>1737</v>
      </c>
      <c r="I17" s="16" t="s">
        <v>1737</v>
      </c>
      <c r="J17" s="16" t="s">
        <v>1737</v>
      </c>
      <c r="K17" s="16" t="s">
        <v>1737</v>
      </c>
      <c r="L17" s="16" t="s">
        <v>1737</v>
      </c>
      <c r="M17" s="16" t="s">
        <v>1737</v>
      </c>
      <c r="N17" s="16" t="s">
        <v>1737</v>
      </c>
      <c r="O17" s="16" t="s">
        <v>1737</v>
      </c>
      <c r="P17" s="16" t="s">
        <v>1737</v>
      </c>
      <c r="Q17" s="16" t="s">
        <v>1737</v>
      </c>
      <c r="R17" s="16" t="s">
        <v>1737</v>
      </c>
      <c r="S17" s="16" t="s">
        <v>1991</v>
      </c>
      <c r="T17" s="43" t="str">
        <f>IF(W17=0,"",IF(W17&lt;=15,"PUBLICABLE",IF(W17&gt;15,"NO PUBLICABLE")))</f>
        <v>PUBLICABLE</v>
      </c>
      <c r="U17" s="115"/>
      <c r="V17" s="108"/>
      <c r="W17">
        <f t="shared" ref="W17:W30" si="2">IF(D17="no",1,IF(D17="SI",16,IF(D17="PARCIALMENTE",17,0)))+IF(E17="no",1,IF(E17="SI",16,IF(E17="PARCIALMENTE",17,0)))+IF(F17="no",1,IF(F17="SI",16,IF(F17="PARCIALMENTE",17,0)))+IF(G17="no",1,IF(G17="SI",16,IF(G17="PARCIALMENTE",17,0)))+IF(H17="no",1,IF(H17="SI",16,IF(H17="PARCIALMENTE",17,0)))+IF(I17="no",1,IF(I17="SI",16,IF(I17="PARCIALMENTE",17,0)))+IF(J17="no",1,IF(J17="SI",16,IF(J17="PARCIALMENTE",17,0)))+IF(K17="no",1,IF(K17="SI",16,IF(K17="PARCIALMENTE",17,0)))+IF(L17="no",1,IF(L17="SI",16,IF(L17="PARCIALMENTE",17,0)))+IF(M17="no",1,IF(M17="SI",16,IF(M17="PARCIALMENTE",17,0)))+IF(N17="no",1,IF(N17="SI",16,IF(N17="PARCIALMENTE",17,0)))+IF(O17="no",1,IF(O17="SI",16,IF(O17="PARCIALMENTE",17,0)))+IF(P17="no",1,IF(P17="SI",16,IF(P17="PARCIALMENTE",17,0)))+IF(Q17="no",1,IF(Q17="SI",16,IF(Q17="PARCIALMENTE",17,0)))+IF(R17="no",1,IF(R17="SI",16,IF(R17="PARCIALMENTE",17,0)))</f>
        <v>15</v>
      </c>
      <c r="X17" t="str">
        <f t="shared" si="0"/>
        <v/>
      </c>
      <c r="Y17" s="1">
        <f t="shared" si="1"/>
        <v>0</v>
      </c>
      <c r="AA17" s="1" t="str">
        <v/>
      </c>
    </row>
    <row r="18" spans="1:27">
      <c r="A18" s="97"/>
      <c r="B18" s="350" t="str">
        <f>'Identificación Inventario Info.'!B11</f>
        <v>Plan de Accion Institucional</v>
      </c>
      <c r="C18" s="351"/>
      <c r="D18" s="246" t="s">
        <v>1737</v>
      </c>
      <c r="E18" s="13" t="s">
        <v>1737</v>
      </c>
      <c r="F18" s="13" t="s">
        <v>1737</v>
      </c>
      <c r="G18" s="13" t="s">
        <v>1737</v>
      </c>
      <c r="H18" s="13" t="s">
        <v>1737</v>
      </c>
      <c r="I18" s="13" t="s">
        <v>1737</v>
      </c>
      <c r="J18" s="13" t="s">
        <v>1737</v>
      </c>
      <c r="K18" s="13" t="s">
        <v>1737</v>
      </c>
      <c r="L18" s="13" t="s">
        <v>1737</v>
      </c>
      <c r="M18" s="13" t="s">
        <v>1737</v>
      </c>
      <c r="N18" s="13" t="s">
        <v>1737</v>
      </c>
      <c r="O18" s="13" t="s">
        <v>1737</v>
      </c>
      <c r="P18" s="13" t="s">
        <v>1737</v>
      </c>
      <c r="Q18" s="13" t="s">
        <v>1737</v>
      </c>
      <c r="R18" s="13" t="s">
        <v>1737</v>
      </c>
      <c r="S18" s="13" t="s">
        <v>2013</v>
      </c>
      <c r="T18" s="15" t="str">
        <f>IF(W18=0,"",IF(W18&lt;=15,"PUBLICABLE",IF(W18&gt;15,"NO PUBLICABLE")))</f>
        <v>PUBLICABLE</v>
      </c>
      <c r="U18" s="115"/>
      <c r="V18" s="108"/>
      <c r="W18">
        <f t="shared" si="2"/>
        <v>15</v>
      </c>
      <c r="X18" t="str">
        <f t="shared" si="0"/>
        <v/>
      </c>
      <c r="Y18" s="1">
        <f t="shared" si="1"/>
        <v>0</v>
      </c>
      <c r="AA18" s="1" t="str">
        <v/>
      </c>
    </row>
    <row r="19" spans="1:27">
      <c r="A19" s="97"/>
      <c r="B19" s="348" t="str">
        <f>'Identificación Inventario Info.'!B12</f>
        <v>Plan de desarrollo Institucional</v>
      </c>
      <c r="C19" s="349"/>
      <c r="D19" s="16" t="s">
        <v>1737</v>
      </c>
      <c r="E19" s="16" t="s">
        <v>1737</v>
      </c>
      <c r="F19" s="16" t="s">
        <v>1737</v>
      </c>
      <c r="G19" s="16" t="s">
        <v>1737</v>
      </c>
      <c r="H19" s="16" t="s">
        <v>1737</v>
      </c>
      <c r="I19" s="16" t="s">
        <v>1737</v>
      </c>
      <c r="J19" s="16" t="s">
        <v>1737</v>
      </c>
      <c r="K19" s="16" t="s">
        <v>1737</v>
      </c>
      <c r="L19" s="16" t="s">
        <v>1737</v>
      </c>
      <c r="M19" s="16" t="s">
        <v>1737</v>
      </c>
      <c r="N19" s="16" t="s">
        <v>1737</v>
      </c>
      <c r="O19" s="16" t="s">
        <v>1737</v>
      </c>
      <c r="P19" s="16" t="s">
        <v>1737</v>
      </c>
      <c r="Q19" s="16" t="s">
        <v>1737</v>
      </c>
      <c r="R19" s="16" t="s">
        <v>1737</v>
      </c>
      <c r="S19" s="16"/>
      <c r="T19" s="43" t="str">
        <f t="shared" ref="T19:T82" si="3">IF(W19=0,"",IF(W19&lt;=15,"PUBLICABLE",IF(W19&gt;15,"NO PUBLICABLE")))</f>
        <v>PUBLICABLE</v>
      </c>
      <c r="U19" s="115"/>
      <c r="V19" s="108"/>
      <c r="W19">
        <f t="shared" si="2"/>
        <v>15</v>
      </c>
      <c r="X19" t="str">
        <f t="shared" si="0"/>
        <v/>
      </c>
      <c r="Y19" s="1">
        <f t="shared" si="1"/>
        <v>0</v>
      </c>
      <c r="AA19" s="1" t="str">
        <v/>
      </c>
    </row>
    <row r="20" spans="1:27">
      <c r="A20" s="97"/>
      <c r="B20" s="350" t="str">
        <f>'Identificación Inventario Info.'!B13</f>
        <v xml:space="preserve">Plan de Compras </v>
      </c>
      <c r="C20" s="351"/>
      <c r="D20" s="246" t="s">
        <v>1737</v>
      </c>
      <c r="E20" s="13" t="s">
        <v>1737</v>
      </c>
      <c r="F20" s="13" t="s">
        <v>1737</v>
      </c>
      <c r="G20" s="13" t="s">
        <v>1737</v>
      </c>
      <c r="H20" s="13" t="s">
        <v>1737</v>
      </c>
      <c r="I20" s="13" t="s">
        <v>1737</v>
      </c>
      <c r="J20" s="13" t="s">
        <v>1737</v>
      </c>
      <c r="K20" s="13" t="s">
        <v>1737</v>
      </c>
      <c r="L20" s="13" t="s">
        <v>1737</v>
      </c>
      <c r="M20" s="13" t="s">
        <v>1737</v>
      </c>
      <c r="N20" s="13" t="s">
        <v>1737</v>
      </c>
      <c r="O20" s="13" t="s">
        <v>1737</v>
      </c>
      <c r="P20" s="13" t="s">
        <v>1737</v>
      </c>
      <c r="Q20" s="13" t="s">
        <v>1737</v>
      </c>
      <c r="R20" s="13" t="s">
        <v>1737</v>
      </c>
      <c r="S20" s="13"/>
      <c r="T20" s="15" t="str">
        <f t="shared" si="3"/>
        <v>PUBLICABLE</v>
      </c>
      <c r="U20" s="115"/>
      <c r="V20" s="108"/>
      <c r="W20">
        <f t="shared" si="2"/>
        <v>15</v>
      </c>
      <c r="X20" t="str">
        <f t="shared" si="0"/>
        <v/>
      </c>
      <c r="Y20" s="1">
        <f t="shared" si="1"/>
        <v>0</v>
      </c>
      <c r="AA20" s="1" t="str">
        <v/>
      </c>
    </row>
    <row r="21" spans="1:27">
      <c r="A21" s="97"/>
      <c r="B21" s="348" t="str">
        <f>'Identificación Inventario Info.'!B14</f>
        <v>Informes Presupuestales</v>
      </c>
      <c r="C21" s="349"/>
      <c r="D21" s="16" t="s">
        <v>1737</v>
      </c>
      <c r="E21" s="16" t="s">
        <v>1737</v>
      </c>
      <c r="F21" s="16" t="s">
        <v>1737</v>
      </c>
      <c r="G21" s="16" t="s">
        <v>1737</v>
      </c>
      <c r="H21" s="16" t="s">
        <v>1737</v>
      </c>
      <c r="I21" s="16" t="s">
        <v>1737</v>
      </c>
      <c r="J21" s="16" t="s">
        <v>1737</v>
      </c>
      <c r="K21" s="16" t="s">
        <v>1737</v>
      </c>
      <c r="L21" s="16" t="s">
        <v>1737</v>
      </c>
      <c r="M21" s="16" t="s">
        <v>1737</v>
      </c>
      <c r="N21" s="16" t="s">
        <v>1737</v>
      </c>
      <c r="O21" s="16" t="s">
        <v>1737</v>
      </c>
      <c r="P21" s="16" t="s">
        <v>1737</v>
      </c>
      <c r="Q21" s="16" t="s">
        <v>1737</v>
      </c>
      <c r="R21" s="16" t="s">
        <v>1737</v>
      </c>
      <c r="S21" s="16"/>
      <c r="T21" s="43" t="str">
        <f t="shared" si="3"/>
        <v>PUBLICABLE</v>
      </c>
      <c r="U21" s="115"/>
      <c r="V21" s="108"/>
      <c r="W21">
        <f t="shared" si="2"/>
        <v>15</v>
      </c>
      <c r="X21" t="str">
        <f t="shared" si="0"/>
        <v/>
      </c>
      <c r="Y21" s="1">
        <f t="shared" si="1"/>
        <v>0</v>
      </c>
      <c r="AA21" s="1" t="str">
        <v/>
      </c>
    </row>
    <row r="22" spans="1:27">
      <c r="A22" s="97"/>
      <c r="B22" s="350" t="str">
        <f>'Identificación Inventario Info.'!B15</f>
        <v>Nomina de Funcionarios del BIF</v>
      </c>
      <c r="C22" s="351"/>
      <c r="D22" s="246" t="s">
        <v>1737</v>
      </c>
      <c r="E22" s="13" t="s">
        <v>1737</v>
      </c>
      <c r="F22" s="13" t="s">
        <v>1737</v>
      </c>
      <c r="G22" s="13" t="s">
        <v>1737</v>
      </c>
      <c r="H22" s="13" t="s">
        <v>1737</v>
      </c>
      <c r="I22" s="13" t="s">
        <v>1737</v>
      </c>
      <c r="J22" s="13" t="s">
        <v>1737</v>
      </c>
      <c r="K22" s="13" t="s">
        <v>1737</v>
      </c>
      <c r="L22" s="13" t="s">
        <v>1737</v>
      </c>
      <c r="M22" s="13" t="s">
        <v>1737</v>
      </c>
      <c r="N22" s="13" t="s">
        <v>1737</v>
      </c>
      <c r="O22" s="13" t="s">
        <v>1737</v>
      </c>
      <c r="P22" s="13" t="s">
        <v>1737</v>
      </c>
      <c r="Q22" s="13" t="s">
        <v>1737</v>
      </c>
      <c r="R22" s="13" t="s">
        <v>1736</v>
      </c>
      <c r="S22" s="13"/>
      <c r="T22" s="15" t="str">
        <f t="shared" si="3"/>
        <v>NO PUBLICABLE</v>
      </c>
      <c r="U22" s="115"/>
      <c r="V22" s="108"/>
      <c r="W22">
        <f t="shared" si="2"/>
        <v>30</v>
      </c>
      <c r="X22" t="str">
        <f t="shared" si="0"/>
        <v/>
      </c>
      <c r="Y22" s="1">
        <f t="shared" si="1"/>
        <v>0</v>
      </c>
      <c r="AA22" s="1" t="str">
        <v/>
      </c>
    </row>
    <row r="23" spans="1:27">
      <c r="A23" s="97"/>
      <c r="B23" s="348" t="e">
        <f>'Identificación Inventario Info.'!#REF!</f>
        <v>#REF!</v>
      </c>
      <c r="C23" s="349"/>
      <c r="D23" s="16" t="s">
        <v>1737</v>
      </c>
      <c r="E23" s="16" t="s">
        <v>1737</v>
      </c>
      <c r="F23" s="16" t="s">
        <v>1737</v>
      </c>
      <c r="G23" s="16" t="s">
        <v>1737</v>
      </c>
      <c r="H23" s="16" t="s">
        <v>1737</v>
      </c>
      <c r="I23" s="16" t="s">
        <v>1737</v>
      </c>
      <c r="J23" s="16" t="s">
        <v>1737</v>
      </c>
      <c r="K23" s="16" t="s">
        <v>1737</v>
      </c>
      <c r="L23" s="16" t="s">
        <v>1737</v>
      </c>
      <c r="M23" s="16" t="s">
        <v>1737</v>
      </c>
      <c r="N23" s="16" t="s">
        <v>1737</v>
      </c>
      <c r="O23" s="16" t="s">
        <v>1737</v>
      </c>
      <c r="P23" s="16" t="s">
        <v>1737</v>
      </c>
      <c r="Q23" s="16" t="s">
        <v>1737</v>
      </c>
      <c r="R23" s="16" t="s">
        <v>1737</v>
      </c>
      <c r="S23" s="16"/>
      <c r="T23" s="43" t="str">
        <f t="shared" si="3"/>
        <v>PUBLICABLE</v>
      </c>
      <c r="U23" s="115"/>
      <c r="V23" s="108"/>
      <c r="W23">
        <f t="shared" si="2"/>
        <v>15</v>
      </c>
      <c r="X23" t="str">
        <f t="shared" si="0"/>
        <v/>
      </c>
      <c r="Y23" s="1">
        <f t="shared" si="1"/>
        <v>0</v>
      </c>
      <c r="AA23" s="1" t="str">
        <v/>
      </c>
    </row>
    <row r="24" spans="1:27">
      <c r="A24" s="97"/>
      <c r="B24" s="350" t="str">
        <f>'Identificación Inventario Info.'!B17</f>
        <v>Infomres Pormenorizados</v>
      </c>
      <c r="C24" s="351"/>
      <c r="D24" s="246" t="s">
        <v>1737</v>
      </c>
      <c r="E24" s="13" t="s">
        <v>1737</v>
      </c>
      <c r="F24" s="13" t="s">
        <v>1737</v>
      </c>
      <c r="G24" s="13" t="s">
        <v>1737</v>
      </c>
      <c r="H24" s="13" t="s">
        <v>1737</v>
      </c>
      <c r="I24" s="13" t="s">
        <v>1737</v>
      </c>
      <c r="J24" s="13" t="s">
        <v>1737</v>
      </c>
      <c r="K24" s="13" t="s">
        <v>1737</v>
      </c>
      <c r="L24" s="13" t="s">
        <v>1737</v>
      </c>
      <c r="M24" s="13" t="s">
        <v>1737</v>
      </c>
      <c r="N24" s="13" t="s">
        <v>1737</v>
      </c>
      <c r="O24" s="13" t="s">
        <v>1737</v>
      </c>
      <c r="P24" s="13" t="s">
        <v>1737</v>
      </c>
      <c r="Q24" s="13" t="s">
        <v>1737</v>
      </c>
      <c r="R24" s="13" t="s">
        <v>1737</v>
      </c>
      <c r="S24" s="13" t="s">
        <v>2012</v>
      </c>
      <c r="T24" s="15" t="str">
        <f t="shared" si="3"/>
        <v>PUBLICABLE</v>
      </c>
      <c r="U24" s="115"/>
      <c r="V24" s="108"/>
      <c r="W24">
        <f t="shared" si="2"/>
        <v>15</v>
      </c>
      <c r="X24" t="str">
        <f t="shared" si="0"/>
        <v/>
      </c>
      <c r="Y24" s="1">
        <f t="shared" si="1"/>
        <v>0</v>
      </c>
      <c r="AA24" s="1" t="str">
        <v/>
      </c>
    </row>
    <row r="25" spans="1:27">
      <c r="A25" s="97"/>
      <c r="B25" s="348" t="str">
        <f>'Identificación Inventario Info.'!B18</f>
        <v>Portal Institucional</v>
      </c>
      <c r="C25" s="349"/>
      <c r="D25" s="16" t="s">
        <v>1737</v>
      </c>
      <c r="E25" s="16" t="s">
        <v>1737</v>
      </c>
      <c r="F25" s="16" t="s">
        <v>1737</v>
      </c>
      <c r="G25" s="16" t="s">
        <v>1737</v>
      </c>
      <c r="H25" s="16" t="s">
        <v>1737</v>
      </c>
      <c r="I25" s="16" t="s">
        <v>1737</v>
      </c>
      <c r="J25" s="16" t="s">
        <v>1737</v>
      </c>
      <c r="K25" s="16" t="s">
        <v>1737</v>
      </c>
      <c r="L25" s="16" t="s">
        <v>1737</v>
      </c>
      <c r="M25" s="16" t="s">
        <v>1737</v>
      </c>
      <c r="N25" s="16" t="s">
        <v>1737</v>
      </c>
      <c r="O25" s="16" t="s">
        <v>1737</v>
      </c>
      <c r="P25" s="16" t="s">
        <v>1737</v>
      </c>
      <c r="Q25" s="16" t="s">
        <v>1737</v>
      </c>
      <c r="R25" s="16" t="s">
        <v>1737</v>
      </c>
      <c r="S25" s="16"/>
      <c r="T25" s="43" t="str">
        <f t="shared" si="3"/>
        <v>PUBLICABLE</v>
      </c>
      <c r="U25" s="115"/>
      <c r="V25" s="108"/>
      <c r="W25">
        <f t="shared" si="2"/>
        <v>15</v>
      </c>
      <c r="X25" t="str">
        <f t="shared" si="0"/>
        <v/>
      </c>
      <c r="Y25" s="1">
        <f t="shared" si="1"/>
        <v>0</v>
      </c>
      <c r="AA25" s="1" t="str">
        <v/>
      </c>
    </row>
    <row r="26" spans="1:27">
      <c r="A26" s="97"/>
      <c r="B26" s="350" t="str">
        <f>'Identificación Inventario Info.'!B19</f>
        <v>Circulares</v>
      </c>
      <c r="C26" s="351"/>
      <c r="D26" s="246" t="s">
        <v>1737</v>
      </c>
      <c r="E26" s="13" t="s">
        <v>1737</v>
      </c>
      <c r="F26" s="13" t="s">
        <v>1737</v>
      </c>
      <c r="G26" s="13" t="s">
        <v>1737</v>
      </c>
      <c r="H26" s="13" t="s">
        <v>1737</v>
      </c>
      <c r="I26" s="13" t="s">
        <v>1737</v>
      </c>
      <c r="J26" s="13" t="s">
        <v>1737</v>
      </c>
      <c r="K26" s="13" t="s">
        <v>1737</v>
      </c>
      <c r="L26" s="13" t="s">
        <v>1737</v>
      </c>
      <c r="M26" s="13" t="s">
        <v>1737</v>
      </c>
      <c r="N26" s="13" t="s">
        <v>1737</v>
      </c>
      <c r="O26" s="13" t="s">
        <v>1737</v>
      </c>
      <c r="P26" s="13" t="s">
        <v>1737</v>
      </c>
      <c r="Q26" s="13" t="s">
        <v>1737</v>
      </c>
      <c r="R26" s="13" t="s">
        <v>1737</v>
      </c>
      <c r="S26" s="13"/>
      <c r="T26" s="15" t="str">
        <f t="shared" si="3"/>
        <v>PUBLICABLE</v>
      </c>
      <c r="U26" s="115"/>
      <c r="V26" s="108"/>
      <c r="W26">
        <f t="shared" si="2"/>
        <v>15</v>
      </c>
      <c r="X26" t="str">
        <f t="shared" si="0"/>
        <v/>
      </c>
      <c r="Y26" s="1">
        <f t="shared" si="1"/>
        <v>0</v>
      </c>
      <c r="AA26" s="1" t="str">
        <v/>
      </c>
    </row>
    <row r="27" spans="1:27">
      <c r="A27" s="97"/>
      <c r="B27" s="348" t="str">
        <f>'Identificación Inventario Info.'!B20</f>
        <v>Resoluciones</v>
      </c>
      <c r="C27" s="349"/>
      <c r="D27" s="16" t="s">
        <v>1737</v>
      </c>
      <c r="E27" s="16" t="s">
        <v>1737</v>
      </c>
      <c r="F27" s="16" t="s">
        <v>1737</v>
      </c>
      <c r="G27" s="16" t="s">
        <v>1737</v>
      </c>
      <c r="H27" s="16" t="s">
        <v>1737</v>
      </c>
      <c r="I27" s="16" t="s">
        <v>1737</v>
      </c>
      <c r="J27" s="16" t="s">
        <v>1737</v>
      </c>
      <c r="K27" s="16" t="s">
        <v>1737</v>
      </c>
      <c r="L27" s="16" t="s">
        <v>1737</v>
      </c>
      <c r="M27" s="16" t="s">
        <v>1737</v>
      </c>
      <c r="N27" s="16" t="s">
        <v>1737</v>
      </c>
      <c r="O27" s="16" t="s">
        <v>1737</v>
      </c>
      <c r="P27" s="16" t="s">
        <v>1737</v>
      </c>
      <c r="Q27" s="16" t="s">
        <v>1737</v>
      </c>
      <c r="R27" s="16" t="s">
        <v>1737</v>
      </c>
      <c r="S27" s="16"/>
      <c r="T27" s="43" t="str">
        <f t="shared" si="3"/>
        <v>PUBLICABLE</v>
      </c>
      <c r="U27" s="115"/>
      <c r="V27" s="108"/>
      <c r="W27">
        <f t="shared" si="2"/>
        <v>15</v>
      </c>
      <c r="X27" t="str">
        <f t="shared" si="0"/>
        <v/>
      </c>
      <c r="Y27" s="1">
        <f t="shared" si="1"/>
        <v>0</v>
      </c>
      <c r="AA27" s="1" t="str">
        <v/>
      </c>
    </row>
    <row r="28" spans="1:27">
      <c r="A28" s="97"/>
      <c r="B28" s="350" t="str">
        <f>'Identificación Inventario Info.'!B21</f>
        <v>Correo Electronico E-mail</v>
      </c>
      <c r="C28" s="351"/>
      <c r="D28" s="246" t="s">
        <v>1737</v>
      </c>
      <c r="E28" s="13" t="s">
        <v>1737</v>
      </c>
      <c r="F28" s="13" t="s">
        <v>1737</v>
      </c>
      <c r="G28" s="13" t="s">
        <v>1737</v>
      </c>
      <c r="H28" s="13" t="s">
        <v>1737</v>
      </c>
      <c r="I28" s="13" t="s">
        <v>1737</v>
      </c>
      <c r="J28" s="13" t="s">
        <v>1737</v>
      </c>
      <c r="K28" s="13" t="s">
        <v>1737</v>
      </c>
      <c r="L28" s="13" t="s">
        <v>1737</v>
      </c>
      <c r="M28" s="13" t="s">
        <v>1737</v>
      </c>
      <c r="N28" s="13" t="s">
        <v>1737</v>
      </c>
      <c r="O28" s="13" t="s">
        <v>1737</v>
      </c>
      <c r="P28" s="13" t="s">
        <v>1737</v>
      </c>
      <c r="Q28" s="13" t="s">
        <v>1737</v>
      </c>
      <c r="R28" s="13" t="s">
        <v>1737</v>
      </c>
      <c r="S28" s="13"/>
      <c r="T28" s="15" t="str">
        <f t="shared" si="3"/>
        <v>PUBLICABLE</v>
      </c>
      <c r="U28" s="115"/>
      <c r="V28" s="108"/>
      <c r="W28">
        <f t="shared" si="2"/>
        <v>15</v>
      </c>
      <c r="X28" t="str">
        <f t="shared" si="0"/>
        <v/>
      </c>
      <c r="Y28" s="1">
        <f t="shared" si="1"/>
        <v>0</v>
      </c>
      <c r="AA28" s="1" t="str">
        <v/>
      </c>
    </row>
    <row r="29" spans="1:27">
      <c r="A29" s="97"/>
      <c r="B29" s="348" t="str">
        <f>'Identificación Inventario Info.'!B22</f>
        <v>software GD</v>
      </c>
      <c r="C29" s="349"/>
      <c r="D29" s="16" t="s">
        <v>1737</v>
      </c>
      <c r="E29" s="16" t="s">
        <v>1737</v>
      </c>
      <c r="F29" s="16" t="s">
        <v>1737</v>
      </c>
      <c r="G29" s="16" t="s">
        <v>1737</v>
      </c>
      <c r="H29" s="16" t="s">
        <v>1737</v>
      </c>
      <c r="I29" s="16" t="s">
        <v>1737</v>
      </c>
      <c r="J29" s="16" t="s">
        <v>1737</v>
      </c>
      <c r="K29" s="16" t="s">
        <v>1737</v>
      </c>
      <c r="L29" s="16" t="s">
        <v>1737</v>
      </c>
      <c r="M29" s="16" t="s">
        <v>1737</v>
      </c>
      <c r="N29" s="16" t="s">
        <v>1737</v>
      </c>
      <c r="O29" s="16" t="s">
        <v>1737</v>
      </c>
      <c r="P29" s="16" t="s">
        <v>1737</v>
      </c>
      <c r="Q29" s="16" t="s">
        <v>1737</v>
      </c>
      <c r="R29" s="16" t="s">
        <v>1737</v>
      </c>
      <c r="S29" s="16"/>
      <c r="T29" s="43" t="str">
        <f t="shared" si="3"/>
        <v>PUBLICABLE</v>
      </c>
      <c r="U29" s="115"/>
      <c r="V29" s="108"/>
      <c r="W29">
        <f t="shared" si="2"/>
        <v>15</v>
      </c>
      <c r="X29" t="str">
        <f t="shared" si="0"/>
        <v/>
      </c>
      <c r="Y29" s="1">
        <f t="shared" si="1"/>
        <v>0</v>
      </c>
      <c r="AA29" s="1" t="str">
        <v/>
      </c>
    </row>
    <row r="30" spans="1:27">
      <c r="A30" s="97"/>
      <c r="B30" s="350" t="str">
        <f>'Identificación Inventario Info.'!B23</f>
        <v>Resdes Sociales</v>
      </c>
      <c r="C30" s="351"/>
      <c r="D30" s="246" t="s">
        <v>1737</v>
      </c>
      <c r="E30" s="13" t="s">
        <v>1737</v>
      </c>
      <c r="F30" s="13" t="s">
        <v>1737</v>
      </c>
      <c r="G30" s="13" t="s">
        <v>1737</v>
      </c>
      <c r="H30" s="13" t="s">
        <v>1737</v>
      </c>
      <c r="I30" s="13" t="s">
        <v>1737</v>
      </c>
      <c r="J30" s="13" t="s">
        <v>1737</v>
      </c>
      <c r="K30" s="13" t="s">
        <v>1737</v>
      </c>
      <c r="L30" s="13" t="s">
        <v>1737</v>
      </c>
      <c r="M30" s="13" t="s">
        <v>1737</v>
      </c>
      <c r="N30" s="13" t="s">
        <v>1737</v>
      </c>
      <c r="O30" s="13" t="s">
        <v>1737</v>
      </c>
      <c r="P30" s="13" t="s">
        <v>1737</v>
      </c>
      <c r="Q30" s="13" t="s">
        <v>1737</v>
      </c>
      <c r="R30" s="13" t="s">
        <v>1737</v>
      </c>
      <c r="S30" s="13"/>
      <c r="T30" s="15" t="str">
        <f t="shared" si="3"/>
        <v>PUBLICABLE</v>
      </c>
      <c r="U30" s="115"/>
      <c r="V30" s="108"/>
      <c r="W30">
        <f t="shared" si="2"/>
        <v>15</v>
      </c>
      <c r="X30" t="str">
        <f t="shared" si="0"/>
        <v/>
      </c>
      <c r="Y30" s="1">
        <f t="shared" si="1"/>
        <v>0</v>
      </c>
      <c r="AA30" s="1" t="str">
        <v/>
      </c>
    </row>
    <row r="31" spans="1:27">
      <c r="A31" s="97"/>
      <c r="B31" s="348" t="str">
        <f>'Identificación Inventario Info.'!B24</f>
        <v>Informes de Austeridad del Gasto</v>
      </c>
      <c r="C31" s="349"/>
      <c r="D31" s="16" t="s">
        <v>1737</v>
      </c>
      <c r="E31" s="16" t="s">
        <v>1737</v>
      </c>
      <c r="F31" s="16" t="s">
        <v>1737</v>
      </c>
      <c r="G31" s="16" t="s">
        <v>1737</v>
      </c>
      <c r="H31" s="16" t="s">
        <v>1737</v>
      </c>
      <c r="I31" s="16" t="s">
        <v>1737</v>
      </c>
      <c r="J31" s="16" t="s">
        <v>1737</v>
      </c>
      <c r="K31" s="16" t="s">
        <v>1737</v>
      </c>
      <c r="L31" s="16" t="s">
        <v>1737</v>
      </c>
      <c r="M31" s="16" t="s">
        <v>1737</v>
      </c>
      <c r="N31" s="16" t="s">
        <v>1737</v>
      </c>
      <c r="O31" s="16" t="s">
        <v>1737</v>
      </c>
      <c r="P31" s="16" t="s">
        <v>1737</v>
      </c>
      <c r="Q31" s="16" t="s">
        <v>1737</v>
      </c>
      <c r="R31" s="16" t="s">
        <v>1737</v>
      </c>
      <c r="S31" s="16"/>
      <c r="T31" s="43" t="str">
        <f t="shared" si="3"/>
        <v>PUBLICABLE</v>
      </c>
      <c r="U31" s="115"/>
      <c r="V31" s="108"/>
      <c r="W31">
        <f t="shared" ref="W31:W219" si="4">IF(D31="no",1,IF(D31="SI",16,IF(D31="PARCIALMENTE",17,0)))+IF(E31="no",1,IF(E31="SI",16,IF(E31="PARCIALMENTE",17,0)))+IF(F31="no",1,IF(F31="SI",16,IF(F31="PARCIALMENTE",17,0)))+IF(G31="no",1,IF(G31="SI",16,IF(G31="PARCIALMENTE",17,0)))+IF(H31="no",1,IF(H31="SI",16,IF(H31="PARCIALMENTE",17,0)))+IF(I31="no",1,IF(I31="SI",16,IF(I31="PARCIALMENTE",17,0)))+IF(J31="no",1,IF(J31="SI",16,IF(J31="PARCIALMENTE",17,0)))+IF(K31="no",1,IF(K31="SI",16,IF(K31="PARCIALMENTE",17,0)))+IF(L31="no",1,IF(L31="SI",16,IF(L31="PARCIALMENTE",17,0)))+IF(M31="no",1,IF(M31="SI",16,IF(M31="PARCIALMENTE",17,0)))+IF(N31="no",1,IF(N31="SI",16,IF(N31="PARCIALMENTE",17,0)))+IF(O31="no",1,IF(O31="SI",16,IF(O31="PARCIALMENTE",17,0)))+IF(P31="no",1,IF(P31="SI",16,IF(P31="PARCIALMENTE",17,0)))+IF(Q31="no",1,IF(Q31="SI",16,IF(Q31="PARCIALMENTE",17,0)))+IF(R31="no",1,IF(R31="SI",16,IF(R31="PARCIALMENTE",17,0)))</f>
        <v>15</v>
      </c>
      <c r="X31" t="str">
        <f t="shared" si="0"/>
        <v/>
      </c>
      <c r="Y31" s="1">
        <f t="shared" si="1"/>
        <v>0</v>
      </c>
      <c r="AA31" s="1" t="str">
        <v/>
      </c>
    </row>
    <row r="32" spans="1:27">
      <c r="A32" s="97"/>
      <c r="B32" s="350">
        <f>'Identificación Inventario Info.'!B25</f>
        <v>0</v>
      </c>
      <c r="C32" s="351"/>
      <c r="D32" s="246"/>
      <c r="E32" s="13"/>
      <c r="F32" s="13"/>
      <c r="G32" s="13"/>
      <c r="H32" s="13"/>
      <c r="I32" s="13"/>
      <c r="J32" s="13"/>
      <c r="K32" s="13"/>
      <c r="L32" s="13"/>
      <c r="M32" s="13"/>
      <c r="N32" s="13"/>
      <c r="O32" s="13"/>
      <c r="P32" s="13"/>
      <c r="Q32" s="13"/>
      <c r="R32" s="13"/>
      <c r="S32" s="13"/>
      <c r="T32" s="15" t="str">
        <f t="shared" si="3"/>
        <v/>
      </c>
      <c r="U32" s="115"/>
      <c r="V32" s="108"/>
      <c r="W32">
        <f t="shared" si="4"/>
        <v>0</v>
      </c>
      <c r="X32" t="str">
        <f t="shared" si="0"/>
        <v/>
      </c>
      <c r="Y32" s="1">
        <f t="shared" si="1"/>
        <v>0</v>
      </c>
      <c r="AA32" s="1" t="str">
        <v/>
      </c>
    </row>
    <row r="33" spans="1:27">
      <c r="A33" s="97"/>
      <c r="B33" s="348">
        <f>'Identificación Inventario Info.'!B26</f>
        <v>0</v>
      </c>
      <c r="C33" s="349"/>
      <c r="D33" s="16"/>
      <c r="E33" s="16"/>
      <c r="F33" s="16"/>
      <c r="G33" s="16"/>
      <c r="H33" s="16"/>
      <c r="I33" s="16"/>
      <c r="J33" s="16"/>
      <c r="K33" s="16"/>
      <c r="L33" s="16"/>
      <c r="M33" s="16"/>
      <c r="N33" s="16"/>
      <c r="O33" s="16"/>
      <c r="P33" s="16"/>
      <c r="Q33" s="16"/>
      <c r="R33" s="16"/>
      <c r="S33" s="16"/>
      <c r="T33" s="43" t="str">
        <f t="shared" si="3"/>
        <v/>
      </c>
      <c r="U33" s="115"/>
      <c r="V33" s="108"/>
      <c r="W33">
        <f t="shared" si="4"/>
        <v>0</v>
      </c>
      <c r="X33" t="str">
        <f t="shared" si="0"/>
        <v/>
      </c>
      <c r="Y33" s="1">
        <f t="shared" si="1"/>
        <v>0</v>
      </c>
      <c r="AA33" s="1" t="str">
        <v/>
      </c>
    </row>
    <row r="34" spans="1:27">
      <c r="A34" s="97"/>
      <c r="B34" s="350">
        <f>'Identificación Inventario Info.'!B27</f>
        <v>0</v>
      </c>
      <c r="C34" s="351"/>
      <c r="D34" s="246"/>
      <c r="E34" s="13"/>
      <c r="F34" s="13"/>
      <c r="G34" s="13"/>
      <c r="H34" s="13"/>
      <c r="I34" s="13"/>
      <c r="J34" s="13"/>
      <c r="K34" s="13"/>
      <c r="L34" s="13"/>
      <c r="M34" s="13"/>
      <c r="N34" s="13"/>
      <c r="O34" s="13"/>
      <c r="P34" s="13"/>
      <c r="Q34" s="13"/>
      <c r="R34" s="13"/>
      <c r="S34" s="13"/>
      <c r="T34" s="15" t="str">
        <f t="shared" si="3"/>
        <v/>
      </c>
      <c r="U34" s="115"/>
      <c r="V34" s="108"/>
      <c r="W34">
        <f t="shared" si="4"/>
        <v>0</v>
      </c>
      <c r="X34" t="str">
        <f t="shared" ref="X34:X97" si="5">T49</f>
        <v/>
      </c>
      <c r="Y34" s="1">
        <f t="shared" ref="Y34:Y97" si="6">B49</f>
        <v>0</v>
      </c>
      <c r="AA34" s="1" t="str">
        <v/>
      </c>
    </row>
    <row r="35" spans="1:27">
      <c r="A35" s="97"/>
      <c r="B35" s="348">
        <f>'Identificación Inventario Info.'!B28</f>
        <v>0</v>
      </c>
      <c r="C35" s="349"/>
      <c r="D35" s="16"/>
      <c r="E35" s="16"/>
      <c r="F35" s="16"/>
      <c r="G35" s="16"/>
      <c r="H35" s="16"/>
      <c r="I35" s="16"/>
      <c r="J35" s="16"/>
      <c r="K35" s="16"/>
      <c r="L35" s="16"/>
      <c r="M35" s="16"/>
      <c r="N35" s="16"/>
      <c r="O35" s="16"/>
      <c r="P35" s="16"/>
      <c r="Q35" s="16"/>
      <c r="R35" s="16"/>
      <c r="S35" s="16"/>
      <c r="T35" s="43" t="str">
        <f t="shared" si="3"/>
        <v/>
      </c>
      <c r="U35" s="115"/>
      <c r="V35" s="108"/>
      <c r="W35">
        <f t="shared" si="4"/>
        <v>0</v>
      </c>
      <c r="X35" t="str">
        <f t="shared" si="5"/>
        <v/>
      </c>
      <c r="Y35" s="1">
        <f t="shared" si="6"/>
        <v>0</v>
      </c>
      <c r="AA35" s="1" t="str">
        <v/>
      </c>
    </row>
    <row r="36" spans="1:27">
      <c r="A36" s="97"/>
      <c r="B36" s="350">
        <f>'Identificación Inventario Info.'!B29</f>
        <v>0</v>
      </c>
      <c r="C36" s="351"/>
      <c r="D36" s="246"/>
      <c r="E36" s="13"/>
      <c r="F36" s="13"/>
      <c r="G36" s="13"/>
      <c r="H36" s="13"/>
      <c r="I36" s="13"/>
      <c r="J36" s="13"/>
      <c r="K36" s="13"/>
      <c r="L36" s="13"/>
      <c r="M36" s="13"/>
      <c r="N36" s="13"/>
      <c r="O36" s="13"/>
      <c r="P36" s="13"/>
      <c r="Q36" s="13"/>
      <c r="R36" s="13"/>
      <c r="S36" s="13"/>
      <c r="T36" s="15" t="str">
        <f t="shared" si="3"/>
        <v/>
      </c>
      <c r="U36" s="115"/>
      <c r="V36" s="108"/>
      <c r="W36">
        <f t="shared" si="4"/>
        <v>0</v>
      </c>
      <c r="X36" t="str">
        <f t="shared" si="5"/>
        <v/>
      </c>
      <c r="Y36" s="1">
        <f t="shared" si="6"/>
        <v>0</v>
      </c>
      <c r="AA36" s="1" t="str">
        <v/>
      </c>
    </row>
    <row r="37" spans="1:27">
      <c r="A37" s="97"/>
      <c r="B37" s="348">
        <f>'Identificación Inventario Info.'!B30</f>
        <v>0</v>
      </c>
      <c r="C37" s="349"/>
      <c r="D37" s="16"/>
      <c r="E37" s="16"/>
      <c r="F37" s="16"/>
      <c r="G37" s="16"/>
      <c r="H37" s="16"/>
      <c r="I37" s="16"/>
      <c r="J37" s="16"/>
      <c r="K37" s="16"/>
      <c r="L37" s="16"/>
      <c r="M37" s="16"/>
      <c r="N37" s="16"/>
      <c r="O37" s="16"/>
      <c r="P37" s="16"/>
      <c r="Q37" s="16"/>
      <c r="R37" s="16"/>
      <c r="S37" s="16"/>
      <c r="T37" s="43" t="str">
        <f t="shared" si="3"/>
        <v/>
      </c>
      <c r="U37" s="115"/>
      <c r="V37" s="108"/>
      <c r="W37">
        <f t="shared" si="4"/>
        <v>0</v>
      </c>
      <c r="X37" t="str">
        <f t="shared" si="5"/>
        <v/>
      </c>
      <c r="Y37" s="1">
        <f t="shared" si="6"/>
        <v>0</v>
      </c>
      <c r="AA37" s="1" t="str">
        <v/>
      </c>
    </row>
    <row r="38" spans="1:27">
      <c r="A38" s="97"/>
      <c r="B38" s="350">
        <f>'Identificación Inventario Info.'!B31</f>
        <v>0</v>
      </c>
      <c r="C38" s="351"/>
      <c r="D38" s="246"/>
      <c r="E38" s="13"/>
      <c r="F38" s="13"/>
      <c r="G38" s="13"/>
      <c r="H38" s="13"/>
      <c r="I38" s="13"/>
      <c r="J38" s="13"/>
      <c r="K38" s="13"/>
      <c r="L38" s="13"/>
      <c r="M38" s="13"/>
      <c r="N38" s="13"/>
      <c r="O38" s="13"/>
      <c r="P38" s="13"/>
      <c r="Q38" s="13"/>
      <c r="R38" s="13"/>
      <c r="S38" s="13"/>
      <c r="T38" s="15" t="str">
        <f t="shared" si="3"/>
        <v/>
      </c>
      <c r="U38" s="115"/>
      <c r="V38" s="108"/>
      <c r="W38">
        <f t="shared" si="4"/>
        <v>0</v>
      </c>
      <c r="X38" t="str">
        <f t="shared" si="5"/>
        <v/>
      </c>
      <c r="Y38" s="1">
        <f t="shared" si="6"/>
        <v>0</v>
      </c>
      <c r="AA38" s="1" t="str">
        <v/>
      </c>
    </row>
    <row r="39" spans="1:27">
      <c r="A39" s="97"/>
      <c r="B39" s="348">
        <f>'Identificación Inventario Info.'!B32</f>
        <v>0</v>
      </c>
      <c r="C39" s="349"/>
      <c r="D39" s="16"/>
      <c r="E39" s="16"/>
      <c r="F39" s="16"/>
      <c r="G39" s="16"/>
      <c r="H39" s="16"/>
      <c r="I39" s="16"/>
      <c r="J39" s="16"/>
      <c r="K39" s="16"/>
      <c r="L39" s="16"/>
      <c r="M39" s="16"/>
      <c r="N39" s="16"/>
      <c r="O39" s="16"/>
      <c r="P39" s="16"/>
      <c r="Q39" s="16"/>
      <c r="R39" s="16"/>
      <c r="S39" s="16"/>
      <c r="T39" s="43" t="str">
        <f t="shared" si="3"/>
        <v/>
      </c>
      <c r="U39" s="115"/>
      <c r="V39" s="108"/>
      <c r="W39">
        <f t="shared" si="4"/>
        <v>0</v>
      </c>
      <c r="X39" t="str">
        <f t="shared" si="5"/>
        <v/>
      </c>
      <c r="Y39" s="1">
        <f t="shared" si="6"/>
        <v>0</v>
      </c>
      <c r="AA39" s="1" t="str">
        <v/>
      </c>
    </row>
    <row r="40" spans="1:27">
      <c r="A40" s="97"/>
      <c r="B40" s="350">
        <f>'Identificación Inventario Info.'!B33</f>
        <v>0</v>
      </c>
      <c r="C40" s="351"/>
      <c r="D40" s="246"/>
      <c r="E40" s="13"/>
      <c r="F40" s="13"/>
      <c r="G40" s="13"/>
      <c r="H40" s="13"/>
      <c r="I40" s="13"/>
      <c r="J40" s="13"/>
      <c r="K40" s="13"/>
      <c r="L40" s="13"/>
      <c r="M40" s="13"/>
      <c r="N40" s="13"/>
      <c r="O40" s="13"/>
      <c r="P40" s="13"/>
      <c r="Q40" s="13"/>
      <c r="R40" s="13"/>
      <c r="S40" s="13"/>
      <c r="T40" s="15" t="str">
        <f t="shared" si="3"/>
        <v/>
      </c>
      <c r="U40" s="115"/>
      <c r="V40" s="108"/>
      <c r="W40">
        <f t="shared" si="4"/>
        <v>0</v>
      </c>
      <c r="X40" t="str">
        <f t="shared" si="5"/>
        <v/>
      </c>
      <c r="Y40" s="1">
        <f t="shared" si="6"/>
        <v>0</v>
      </c>
      <c r="AA40" s="1" t="str">
        <v/>
      </c>
    </row>
    <row r="41" spans="1:27">
      <c r="A41" s="97"/>
      <c r="B41" s="348">
        <f>'Identificación Inventario Info.'!B34</f>
        <v>0</v>
      </c>
      <c r="C41" s="349"/>
      <c r="D41" s="16"/>
      <c r="E41" s="16"/>
      <c r="F41" s="16"/>
      <c r="G41" s="16"/>
      <c r="H41" s="16"/>
      <c r="I41" s="16"/>
      <c r="J41" s="16"/>
      <c r="K41" s="16"/>
      <c r="L41" s="16"/>
      <c r="M41" s="16"/>
      <c r="N41" s="16"/>
      <c r="O41" s="16"/>
      <c r="P41" s="16"/>
      <c r="Q41" s="16"/>
      <c r="R41" s="16"/>
      <c r="S41" s="16"/>
      <c r="T41" s="43" t="str">
        <f t="shared" si="3"/>
        <v/>
      </c>
      <c r="U41" s="115"/>
      <c r="V41" s="108"/>
      <c r="W41">
        <f t="shared" si="4"/>
        <v>0</v>
      </c>
      <c r="X41" t="str">
        <f t="shared" si="5"/>
        <v/>
      </c>
      <c r="Y41" s="1">
        <f t="shared" si="6"/>
        <v>0</v>
      </c>
      <c r="AA41" s="1" t="str">
        <v/>
      </c>
    </row>
    <row r="42" spans="1:27">
      <c r="A42" s="97"/>
      <c r="B42" s="350">
        <f>'Identificación Inventario Info.'!B35</f>
        <v>0</v>
      </c>
      <c r="C42" s="351"/>
      <c r="D42" s="246"/>
      <c r="E42" s="13"/>
      <c r="F42" s="13"/>
      <c r="G42" s="13"/>
      <c r="H42" s="13"/>
      <c r="I42" s="13"/>
      <c r="J42" s="13"/>
      <c r="K42" s="13"/>
      <c r="L42" s="13"/>
      <c r="M42" s="13"/>
      <c r="N42" s="13"/>
      <c r="O42" s="13"/>
      <c r="P42" s="13"/>
      <c r="Q42" s="13"/>
      <c r="R42" s="13"/>
      <c r="S42" s="13"/>
      <c r="T42" s="15" t="str">
        <f t="shared" si="3"/>
        <v/>
      </c>
      <c r="U42" s="115"/>
      <c r="V42" s="108"/>
      <c r="W42">
        <f t="shared" si="4"/>
        <v>0</v>
      </c>
      <c r="X42" t="str">
        <f t="shared" si="5"/>
        <v/>
      </c>
      <c r="Y42" s="1">
        <f t="shared" si="6"/>
        <v>0</v>
      </c>
      <c r="AA42" s="1" t="str">
        <v/>
      </c>
    </row>
    <row r="43" spans="1:27">
      <c r="A43" s="97"/>
      <c r="B43" s="348">
        <f>'Identificación Inventario Info.'!B36</f>
        <v>0</v>
      </c>
      <c r="C43" s="349"/>
      <c r="D43" s="16"/>
      <c r="E43" s="16"/>
      <c r="F43" s="16"/>
      <c r="G43" s="16"/>
      <c r="H43" s="16"/>
      <c r="I43" s="16"/>
      <c r="J43" s="16"/>
      <c r="K43" s="16"/>
      <c r="L43" s="16"/>
      <c r="M43" s="16"/>
      <c r="N43" s="16"/>
      <c r="O43" s="16"/>
      <c r="P43" s="16"/>
      <c r="Q43" s="16"/>
      <c r="R43" s="16"/>
      <c r="S43" s="16"/>
      <c r="T43" s="43" t="str">
        <f t="shared" si="3"/>
        <v/>
      </c>
      <c r="U43" s="115"/>
      <c r="V43" s="108"/>
      <c r="W43">
        <f t="shared" si="4"/>
        <v>0</v>
      </c>
      <c r="X43" t="str">
        <f t="shared" si="5"/>
        <v/>
      </c>
      <c r="Y43" s="1">
        <f t="shared" si="6"/>
        <v>0</v>
      </c>
      <c r="AA43" s="1" t="str">
        <v/>
      </c>
    </row>
    <row r="44" spans="1:27">
      <c r="A44" s="97"/>
      <c r="B44" s="350">
        <f>'Identificación Inventario Info.'!B37</f>
        <v>0</v>
      </c>
      <c r="C44" s="351"/>
      <c r="D44" s="246"/>
      <c r="E44" s="13"/>
      <c r="F44" s="13"/>
      <c r="G44" s="13"/>
      <c r="H44" s="13"/>
      <c r="I44" s="13"/>
      <c r="J44" s="13"/>
      <c r="K44" s="13"/>
      <c r="L44" s="13"/>
      <c r="M44" s="13"/>
      <c r="N44" s="13"/>
      <c r="O44" s="13"/>
      <c r="P44" s="13"/>
      <c r="Q44" s="13"/>
      <c r="R44" s="13"/>
      <c r="S44" s="13"/>
      <c r="T44" s="15" t="str">
        <f t="shared" si="3"/>
        <v/>
      </c>
      <c r="U44" s="115"/>
      <c r="V44" s="108"/>
      <c r="W44">
        <f t="shared" si="4"/>
        <v>0</v>
      </c>
      <c r="X44" t="str">
        <f t="shared" si="5"/>
        <v/>
      </c>
      <c r="Y44" s="1">
        <f t="shared" si="6"/>
        <v>0</v>
      </c>
      <c r="AA44" s="1" t="str">
        <v/>
      </c>
    </row>
    <row r="45" spans="1:27">
      <c r="A45" s="97"/>
      <c r="B45" s="348">
        <f>'Identificación Inventario Info.'!B38</f>
        <v>0</v>
      </c>
      <c r="C45" s="349"/>
      <c r="D45" s="16"/>
      <c r="E45" s="16"/>
      <c r="F45" s="16"/>
      <c r="G45" s="16"/>
      <c r="H45" s="16"/>
      <c r="I45" s="16"/>
      <c r="J45" s="16"/>
      <c r="K45" s="16"/>
      <c r="L45" s="16"/>
      <c r="M45" s="16"/>
      <c r="N45" s="16"/>
      <c r="O45" s="16"/>
      <c r="P45" s="16"/>
      <c r="Q45" s="16"/>
      <c r="R45" s="16"/>
      <c r="S45" s="16"/>
      <c r="T45" s="43" t="str">
        <f t="shared" si="3"/>
        <v/>
      </c>
      <c r="U45" s="115"/>
      <c r="V45" s="108"/>
      <c r="W45">
        <f t="shared" si="4"/>
        <v>0</v>
      </c>
      <c r="X45" t="str">
        <f t="shared" si="5"/>
        <v/>
      </c>
      <c r="Y45" s="1">
        <f t="shared" si="6"/>
        <v>0</v>
      </c>
      <c r="AA45" s="1" t="str">
        <v/>
      </c>
    </row>
    <row r="46" spans="1:27">
      <c r="A46" s="97"/>
      <c r="B46" s="350">
        <f>'Identificación Inventario Info.'!B39</f>
        <v>0</v>
      </c>
      <c r="C46" s="351"/>
      <c r="D46" s="246"/>
      <c r="E46" s="13"/>
      <c r="F46" s="13"/>
      <c r="G46" s="13"/>
      <c r="H46" s="13"/>
      <c r="I46" s="13"/>
      <c r="J46" s="13"/>
      <c r="K46" s="13"/>
      <c r="L46" s="13"/>
      <c r="M46" s="13"/>
      <c r="N46" s="13"/>
      <c r="O46" s="13"/>
      <c r="P46" s="13"/>
      <c r="Q46" s="13"/>
      <c r="R46" s="13"/>
      <c r="S46" s="13"/>
      <c r="T46" s="15" t="str">
        <f t="shared" si="3"/>
        <v/>
      </c>
      <c r="U46" s="115"/>
      <c r="V46" s="108"/>
      <c r="W46">
        <f t="shared" si="4"/>
        <v>0</v>
      </c>
      <c r="X46" t="str">
        <f t="shared" si="5"/>
        <v/>
      </c>
      <c r="Y46" s="1">
        <f t="shared" si="6"/>
        <v>0</v>
      </c>
      <c r="AA46" s="1" t="str">
        <v/>
      </c>
    </row>
    <row r="47" spans="1:27">
      <c r="A47" s="97"/>
      <c r="B47" s="348">
        <f>'Identificación Inventario Info.'!B40</f>
        <v>0</v>
      </c>
      <c r="C47" s="349"/>
      <c r="D47" s="16"/>
      <c r="E47" s="16"/>
      <c r="F47" s="16"/>
      <c r="G47" s="16"/>
      <c r="H47" s="16"/>
      <c r="I47" s="16"/>
      <c r="J47" s="16"/>
      <c r="K47" s="16"/>
      <c r="L47" s="16"/>
      <c r="M47" s="16"/>
      <c r="N47" s="16"/>
      <c r="O47" s="16"/>
      <c r="P47" s="16"/>
      <c r="Q47" s="16"/>
      <c r="R47" s="16"/>
      <c r="S47" s="16"/>
      <c r="T47" s="43" t="str">
        <f t="shared" si="3"/>
        <v/>
      </c>
      <c r="U47" s="115"/>
      <c r="V47" s="108"/>
      <c r="W47">
        <f t="shared" si="4"/>
        <v>0</v>
      </c>
      <c r="X47" t="str">
        <f t="shared" si="5"/>
        <v/>
      </c>
      <c r="Y47" s="1">
        <f t="shared" si="6"/>
        <v>0</v>
      </c>
      <c r="AA47" s="1" t="str">
        <v/>
      </c>
    </row>
    <row r="48" spans="1:27">
      <c r="A48" s="97"/>
      <c r="B48" s="350">
        <f>'Identificación Inventario Info.'!B41</f>
        <v>0</v>
      </c>
      <c r="C48" s="351"/>
      <c r="D48" s="246"/>
      <c r="E48" s="13"/>
      <c r="F48" s="13"/>
      <c r="G48" s="13"/>
      <c r="H48" s="13"/>
      <c r="I48" s="13"/>
      <c r="J48" s="13"/>
      <c r="K48" s="13"/>
      <c r="L48" s="13"/>
      <c r="M48" s="13"/>
      <c r="N48" s="13"/>
      <c r="O48" s="13"/>
      <c r="P48" s="13"/>
      <c r="Q48" s="13"/>
      <c r="R48" s="13"/>
      <c r="S48" s="13"/>
      <c r="T48" s="15" t="str">
        <f t="shared" si="3"/>
        <v/>
      </c>
      <c r="U48" s="115"/>
      <c r="V48" s="108"/>
      <c r="W48">
        <f t="shared" si="4"/>
        <v>0</v>
      </c>
      <c r="X48" t="str">
        <f t="shared" si="5"/>
        <v/>
      </c>
      <c r="Y48" s="1">
        <f t="shared" si="6"/>
        <v>0</v>
      </c>
      <c r="AA48" s="1" t="str">
        <v/>
      </c>
    </row>
    <row r="49" spans="1:27">
      <c r="A49" s="97"/>
      <c r="B49" s="348">
        <f>'Identificación Inventario Info.'!B42</f>
        <v>0</v>
      </c>
      <c r="C49" s="349"/>
      <c r="D49" s="16"/>
      <c r="E49" s="16"/>
      <c r="F49" s="16"/>
      <c r="G49" s="16"/>
      <c r="H49" s="16"/>
      <c r="I49" s="16"/>
      <c r="J49" s="16"/>
      <c r="K49" s="16"/>
      <c r="L49" s="16"/>
      <c r="M49" s="16"/>
      <c r="N49" s="16"/>
      <c r="O49" s="16"/>
      <c r="P49" s="16"/>
      <c r="Q49" s="16"/>
      <c r="R49" s="16"/>
      <c r="S49" s="16"/>
      <c r="T49" s="43" t="str">
        <f t="shared" si="3"/>
        <v/>
      </c>
      <c r="U49" s="115"/>
      <c r="V49" s="108"/>
      <c r="W49">
        <f t="shared" si="4"/>
        <v>0</v>
      </c>
      <c r="X49" t="str">
        <f t="shared" si="5"/>
        <v/>
      </c>
      <c r="Y49" s="1">
        <f t="shared" si="6"/>
        <v>0</v>
      </c>
      <c r="AA49" s="1" t="str">
        <v/>
      </c>
    </row>
    <row r="50" spans="1:27">
      <c r="A50" s="97"/>
      <c r="B50" s="350">
        <f>'Identificación Inventario Info.'!B43</f>
        <v>0</v>
      </c>
      <c r="C50" s="351"/>
      <c r="D50" s="246"/>
      <c r="E50" s="13"/>
      <c r="F50" s="13"/>
      <c r="G50" s="13"/>
      <c r="H50" s="13"/>
      <c r="I50" s="13"/>
      <c r="J50" s="13"/>
      <c r="K50" s="13"/>
      <c r="L50" s="13"/>
      <c r="M50" s="13"/>
      <c r="N50" s="13"/>
      <c r="O50" s="13"/>
      <c r="P50" s="13"/>
      <c r="Q50" s="13"/>
      <c r="R50" s="13"/>
      <c r="S50" s="13"/>
      <c r="T50" s="15" t="str">
        <f t="shared" si="3"/>
        <v/>
      </c>
      <c r="U50" s="115"/>
      <c r="V50" s="108"/>
      <c r="W50">
        <f t="shared" si="4"/>
        <v>0</v>
      </c>
      <c r="X50" t="str">
        <f t="shared" si="5"/>
        <v/>
      </c>
      <c r="Y50" s="1">
        <f t="shared" si="6"/>
        <v>0</v>
      </c>
      <c r="AA50" s="1" t="str">
        <v/>
      </c>
    </row>
    <row r="51" spans="1:27">
      <c r="A51" s="97"/>
      <c r="B51" s="348">
        <f>'Identificación Inventario Info.'!B44</f>
        <v>0</v>
      </c>
      <c r="C51" s="349"/>
      <c r="D51" s="16"/>
      <c r="E51" s="16"/>
      <c r="F51" s="16"/>
      <c r="G51" s="16"/>
      <c r="H51" s="16"/>
      <c r="I51" s="16"/>
      <c r="J51" s="16"/>
      <c r="K51" s="16"/>
      <c r="L51" s="16"/>
      <c r="M51" s="16"/>
      <c r="N51" s="16"/>
      <c r="O51" s="16"/>
      <c r="P51" s="16"/>
      <c r="Q51" s="16"/>
      <c r="R51" s="16"/>
      <c r="S51" s="16"/>
      <c r="T51" s="43" t="str">
        <f t="shared" si="3"/>
        <v/>
      </c>
      <c r="U51" s="115"/>
      <c r="V51" s="108"/>
      <c r="W51">
        <f t="shared" si="4"/>
        <v>0</v>
      </c>
      <c r="X51" t="str">
        <f t="shared" si="5"/>
        <v/>
      </c>
      <c r="Y51" s="1">
        <f t="shared" si="6"/>
        <v>0</v>
      </c>
      <c r="AA51" s="1" t="str">
        <v/>
      </c>
    </row>
    <row r="52" spans="1:27">
      <c r="A52" s="97"/>
      <c r="B52" s="350">
        <f>'Identificación Inventario Info.'!B45</f>
        <v>0</v>
      </c>
      <c r="C52" s="351"/>
      <c r="D52" s="246"/>
      <c r="E52" s="13"/>
      <c r="F52" s="13"/>
      <c r="G52" s="13"/>
      <c r="H52" s="13"/>
      <c r="I52" s="13"/>
      <c r="J52" s="13"/>
      <c r="K52" s="13"/>
      <c r="L52" s="13"/>
      <c r="M52" s="13"/>
      <c r="N52" s="13"/>
      <c r="O52" s="13"/>
      <c r="P52" s="13"/>
      <c r="Q52" s="13"/>
      <c r="R52" s="13"/>
      <c r="S52" s="13"/>
      <c r="T52" s="15" t="str">
        <f t="shared" si="3"/>
        <v/>
      </c>
      <c r="U52" s="115"/>
      <c r="V52" s="108"/>
      <c r="W52">
        <f t="shared" si="4"/>
        <v>0</v>
      </c>
      <c r="X52" t="str">
        <f t="shared" si="5"/>
        <v/>
      </c>
      <c r="Y52" s="1">
        <f t="shared" si="6"/>
        <v>0</v>
      </c>
      <c r="AA52" s="1" t="str">
        <v/>
      </c>
    </row>
    <row r="53" spans="1:27">
      <c r="A53" s="97"/>
      <c r="B53" s="348">
        <f>'Identificación Inventario Info.'!B46</f>
        <v>0</v>
      </c>
      <c r="C53" s="349"/>
      <c r="D53" s="16"/>
      <c r="E53" s="16"/>
      <c r="F53" s="16"/>
      <c r="G53" s="16"/>
      <c r="H53" s="16"/>
      <c r="I53" s="16"/>
      <c r="J53" s="16"/>
      <c r="K53" s="16"/>
      <c r="L53" s="16"/>
      <c r="M53" s="16"/>
      <c r="N53" s="16"/>
      <c r="O53" s="16"/>
      <c r="P53" s="16"/>
      <c r="Q53" s="16"/>
      <c r="R53" s="16"/>
      <c r="S53" s="16"/>
      <c r="T53" s="43" t="str">
        <f t="shared" si="3"/>
        <v/>
      </c>
      <c r="U53" s="115"/>
      <c r="V53" s="108"/>
      <c r="W53">
        <f t="shared" si="4"/>
        <v>0</v>
      </c>
      <c r="X53" t="str">
        <f t="shared" si="5"/>
        <v/>
      </c>
      <c r="Y53" s="1">
        <f t="shared" si="6"/>
        <v>0</v>
      </c>
      <c r="AA53" s="1" t="str">
        <v/>
      </c>
    </row>
    <row r="54" spans="1:27">
      <c r="A54" s="97"/>
      <c r="B54" s="350">
        <f>'Identificación Inventario Info.'!B47</f>
        <v>0</v>
      </c>
      <c r="C54" s="351"/>
      <c r="D54" s="246"/>
      <c r="E54" s="13"/>
      <c r="F54" s="13"/>
      <c r="G54" s="13"/>
      <c r="H54" s="13"/>
      <c r="I54" s="13"/>
      <c r="J54" s="13"/>
      <c r="K54" s="13"/>
      <c r="L54" s="13"/>
      <c r="M54" s="13"/>
      <c r="N54" s="13"/>
      <c r="O54" s="13"/>
      <c r="P54" s="13"/>
      <c r="Q54" s="13"/>
      <c r="R54" s="13"/>
      <c r="S54" s="13"/>
      <c r="T54" s="15" t="str">
        <f t="shared" si="3"/>
        <v/>
      </c>
      <c r="U54" s="115"/>
      <c r="V54" s="108"/>
      <c r="W54">
        <f t="shared" si="4"/>
        <v>0</v>
      </c>
      <c r="X54" t="str">
        <f t="shared" si="5"/>
        <v/>
      </c>
      <c r="Y54" s="1">
        <f t="shared" si="6"/>
        <v>0</v>
      </c>
      <c r="AA54" s="1" t="str">
        <v/>
      </c>
    </row>
    <row r="55" spans="1:27">
      <c r="A55" s="97"/>
      <c r="B55" s="348">
        <f>'Identificación Inventario Info.'!B48</f>
        <v>0</v>
      </c>
      <c r="C55" s="349"/>
      <c r="D55" s="16"/>
      <c r="E55" s="16"/>
      <c r="F55" s="16"/>
      <c r="G55" s="16"/>
      <c r="H55" s="16"/>
      <c r="I55" s="16"/>
      <c r="J55" s="16"/>
      <c r="K55" s="16"/>
      <c r="L55" s="16"/>
      <c r="M55" s="16"/>
      <c r="N55" s="16"/>
      <c r="O55" s="16"/>
      <c r="P55" s="16"/>
      <c r="Q55" s="16"/>
      <c r="R55" s="16"/>
      <c r="S55" s="16"/>
      <c r="T55" s="43" t="str">
        <f t="shared" si="3"/>
        <v/>
      </c>
      <c r="U55" s="115"/>
      <c r="V55" s="108"/>
      <c r="W55">
        <f t="shared" si="4"/>
        <v>0</v>
      </c>
      <c r="X55" t="str">
        <f t="shared" si="5"/>
        <v/>
      </c>
      <c r="Y55" s="1">
        <f t="shared" si="6"/>
        <v>0</v>
      </c>
      <c r="AA55" s="1" t="str">
        <v/>
      </c>
    </row>
    <row r="56" spans="1:27">
      <c r="A56" s="97"/>
      <c r="B56" s="350">
        <f>'Identificación Inventario Info.'!B49</f>
        <v>0</v>
      </c>
      <c r="C56" s="351"/>
      <c r="D56" s="246"/>
      <c r="E56" s="13"/>
      <c r="F56" s="13"/>
      <c r="G56" s="13"/>
      <c r="H56" s="13"/>
      <c r="I56" s="13"/>
      <c r="J56" s="13"/>
      <c r="K56" s="13"/>
      <c r="L56" s="13"/>
      <c r="M56" s="13"/>
      <c r="N56" s="13"/>
      <c r="O56" s="13"/>
      <c r="P56" s="13"/>
      <c r="Q56" s="13"/>
      <c r="R56" s="13"/>
      <c r="S56" s="13"/>
      <c r="T56" s="15" t="str">
        <f t="shared" si="3"/>
        <v/>
      </c>
      <c r="U56" s="115"/>
      <c r="V56" s="108"/>
      <c r="W56">
        <f t="shared" si="4"/>
        <v>0</v>
      </c>
      <c r="X56" t="str">
        <f t="shared" si="5"/>
        <v/>
      </c>
      <c r="Y56" s="1">
        <f t="shared" si="6"/>
        <v>0</v>
      </c>
      <c r="AA56" s="1" t="str">
        <v/>
      </c>
    </row>
    <row r="57" spans="1:27">
      <c r="A57" s="97"/>
      <c r="B57" s="348">
        <f>'Identificación Inventario Info.'!B50</f>
        <v>0</v>
      </c>
      <c r="C57" s="349"/>
      <c r="D57" s="16"/>
      <c r="E57" s="16"/>
      <c r="F57" s="16"/>
      <c r="G57" s="16"/>
      <c r="H57" s="16"/>
      <c r="I57" s="16"/>
      <c r="J57" s="16"/>
      <c r="K57" s="16"/>
      <c r="L57" s="16"/>
      <c r="M57" s="16"/>
      <c r="N57" s="16"/>
      <c r="O57" s="16"/>
      <c r="P57" s="16"/>
      <c r="Q57" s="16"/>
      <c r="R57" s="16"/>
      <c r="S57" s="16"/>
      <c r="T57" s="43" t="str">
        <f t="shared" si="3"/>
        <v/>
      </c>
      <c r="U57" s="115"/>
      <c r="V57" s="108"/>
      <c r="W57">
        <f t="shared" si="4"/>
        <v>0</v>
      </c>
      <c r="X57" t="str">
        <f t="shared" si="5"/>
        <v/>
      </c>
      <c r="Y57" s="1">
        <f t="shared" si="6"/>
        <v>0</v>
      </c>
      <c r="AA57" s="1" t="str">
        <v/>
      </c>
    </row>
    <row r="58" spans="1:27">
      <c r="A58" s="97"/>
      <c r="B58" s="350">
        <f>'Identificación Inventario Info.'!B51</f>
        <v>0</v>
      </c>
      <c r="C58" s="351"/>
      <c r="D58" s="246"/>
      <c r="E58" s="13"/>
      <c r="F58" s="13"/>
      <c r="G58" s="13"/>
      <c r="H58" s="13"/>
      <c r="I58" s="13"/>
      <c r="J58" s="13"/>
      <c r="K58" s="13"/>
      <c r="L58" s="13"/>
      <c r="M58" s="13"/>
      <c r="N58" s="13"/>
      <c r="O58" s="13"/>
      <c r="P58" s="13"/>
      <c r="Q58" s="13"/>
      <c r="R58" s="13"/>
      <c r="S58" s="13"/>
      <c r="T58" s="15" t="str">
        <f t="shared" si="3"/>
        <v/>
      </c>
      <c r="U58" s="115"/>
      <c r="V58" s="108"/>
      <c r="W58">
        <f t="shared" si="4"/>
        <v>0</v>
      </c>
      <c r="X58" t="str">
        <f t="shared" si="5"/>
        <v/>
      </c>
      <c r="Y58" s="1">
        <f t="shared" si="6"/>
        <v>0</v>
      </c>
      <c r="AA58" s="1" t="str">
        <v/>
      </c>
    </row>
    <row r="59" spans="1:27">
      <c r="A59" s="97"/>
      <c r="B59" s="348">
        <f>'Identificación Inventario Info.'!B52</f>
        <v>0</v>
      </c>
      <c r="C59" s="349"/>
      <c r="D59" s="16"/>
      <c r="E59" s="16"/>
      <c r="F59" s="16"/>
      <c r="G59" s="16"/>
      <c r="H59" s="16"/>
      <c r="I59" s="16"/>
      <c r="J59" s="16"/>
      <c r="K59" s="16"/>
      <c r="L59" s="16"/>
      <c r="M59" s="16"/>
      <c r="N59" s="16"/>
      <c r="O59" s="16"/>
      <c r="P59" s="16"/>
      <c r="Q59" s="16"/>
      <c r="R59" s="16"/>
      <c r="S59" s="16"/>
      <c r="T59" s="43" t="str">
        <f t="shared" si="3"/>
        <v/>
      </c>
      <c r="U59" s="115"/>
      <c r="V59" s="108"/>
      <c r="W59">
        <f t="shared" si="4"/>
        <v>0</v>
      </c>
      <c r="X59" t="str">
        <f t="shared" si="5"/>
        <v/>
      </c>
      <c r="Y59" s="1">
        <f t="shared" si="6"/>
        <v>0</v>
      </c>
      <c r="AA59" s="1" t="str">
        <v/>
      </c>
    </row>
    <row r="60" spans="1:27">
      <c r="A60" s="97"/>
      <c r="B60" s="350">
        <f>'Identificación Inventario Info.'!B53</f>
        <v>0</v>
      </c>
      <c r="C60" s="351"/>
      <c r="D60" s="246"/>
      <c r="E60" s="13"/>
      <c r="F60" s="13"/>
      <c r="G60" s="13"/>
      <c r="H60" s="13"/>
      <c r="I60" s="13"/>
      <c r="J60" s="13"/>
      <c r="K60" s="13"/>
      <c r="L60" s="13"/>
      <c r="M60" s="13"/>
      <c r="N60" s="13"/>
      <c r="O60" s="13"/>
      <c r="P60" s="13"/>
      <c r="Q60" s="13"/>
      <c r="R60" s="13"/>
      <c r="S60" s="13"/>
      <c r="T60" s="15" t="str">
        <f t="shared" si="3"/>
        <v/>
      </c>
      <c r="U60" s="115"/>
      <c r="V60" s="108"/>
      <c r="W60">
        <f t="shared" si="4"/>
        <v>0</v>
      </c>
      <c r="X60" t="str">
        <f t="shared" si="5"/>
        <v/>
      </c>
      <c r="Y60" s="1">
        <f t="shared" si="6"/>
        <v>0</v>
      </c>
      <c r="AA60" s="1" t="str">
        <v/>
      </c>
    </row>
    <row r="61" spans="1:27">
      <c r="A61" s="97"/>
      <c r="B61" s="348">
        <f>'Identificación Inventario Info.'!B54</f>
        <v>0</v>
      </c>
      <c r="C61" s="349"/>
      <c r="D61" s="16"/>
      <c r="E61" s="16"/>
      <c r="F61" s="16"/>
      <c r="G61" s="16"/>
      <c r="H61" s="16"/>
      <c r="I61" s="16"/>
      <c r="J61" s="16"/>
      <c r="K61" s="16"/>
      <c r="L61" s="16"/>
      <c r="M61" s="16"/>
      <c r="N61" s="16"/>
      <c r="O61" s="16"/>
      <c r="P61" s="16"/>
      <c r="Q61" s="16"/>
      <c r="R61" s="16"/>
      <c r="S61" s="16"/>
      <c r="T61" s="43" t="str">
        <f t="shared" si="3"/>
        <v/>
      </c>
      <c r="U61" s="115"/>
      <c r="V61" s="108"/>
      <c r="W61">
        <f t="shared" si="4"/>
        <v>0</v>
      </c>
      <c r="X61" t="str">
        <f t="shared" si="5"/>
        <v/>
      </c>
      <c r="Y61" s="1">
        <f t="shared" si="6"/>
        <v>0</v>
      </c>
      <c r="AA61" s="1" t="str">
        <v/>
      </c>
    </row>
    <row r="62" spans="1:27">
      <c r="A62" s="97"/>
      <c r="B62" s="350">
        <f>'Identificación Inventario Info.'!B55</f>
        <v>0</v>
      </c>
      <c r="C62" s="351"/>
      <c r="D62" s="246"/>
      <c r="E62" s="13"/>
      <c r="F62" s="13"/>
      <c r="G62" s="13"/>
      <c r="H62" s="13"/>
      <c r="I62" s="13"/>
      <c r="J62" s="13"/>
      <c r="K62" s="13"/>
      <c r="L62" s="13"/>
      <c r="M62" s="13"/>
      <c r="N62" s="13"/>
      <c r="O62" s="13"/>
      <c r="P62" s="13"/>
      <c r="Q62" s="13"/>
      <c r="R62" s="13"/>
      <c r="S62" s="13"/>
      <c r="T62" s="15" t="str">
        <f t="shared" si="3"/>
        <v/>
      </c>
      <c r="U62" s="115"/>
      <c r="V62" s="108"/>
      <c r="W62">
        <f t="shared" si="4"/>
        <v>0</v>
      </c>
      <c r="X62" t="str">
        <f t="shared" si="5"/>
        <v/>
      </c>
      <c r="Y62" s="1">
        <f t="shared" si="6"/>
        <v>0</v>
      </c>
      <c r="AA62" s="1" t="str">
        <v/>
      </c>
    </row>
    <row r="63" spans="1:27">
      <c r="A63" s="97"/>
      <c r="B63" s="348">
        <f>'Identificación Inventario Info.'!B56</f>
        <v>0</v>
      </c>
      <c r="C63" s="349"/>
      <c r="D63" s="16"/>
      <c r="E63" s="16"/>
      <c r="F63" s="16"/>
      <c r="G63" s="16"/>
      <c r="H63" s="16"/>
      <c r="I63" s="16"/>
      <c r="J63" s="16"/>
      <c r="K63" s="16"/>
      <c r="L63" s="16"/>
      <c r="M63" s="16"/>
      <c r="N63" s="16"/>
      <c r="O63" s="16"/>
      <c r="P63" s="16"/>
      <c r="Q63" s="16"/>
      <c r="R63" s="16"/>
      <c r="S63" s="16"/>
      <c r="T63" s="43" t="str">
        <f t="shared" si="3"/>
        <v/>
      </c>
      <c r="U63" s="115"/>
      <c r="V63" s="108"/>
      <c r="W63">
        <f t="shared" si="4"/>
        <v>0</v>
      </c>
      <c r="X63" t="str">
        <f t="shared" si="5"/>
        <v/>
      </c>
      <c r="Y63" s="1">
        <f t="shared" si="6"/>
        <v>0</v>
      </c>
      <c r="AA63" s="1" t="str">
        <v/>
      </c>
    </row>
    <row r="64" spans="1:27">
      <c r="A64" s="97"/>
      <c r="B64" s="350">
        <f>'Identificación Inventario Info.'!B57</f>
        <v>0</v>
      </c>
      <c r="C64" s="351"/>
      <c r="D64" s="246"/>
      <c r="E64" s="13"/>
      <c r="F64" s="13"/>
      <c r="G64" s="13"/>
      <c r="H64" s="13"/>
      <c r="I64" s="13"/>
      <c r="J64" s="13"/>
      <c r="K64" s="13"/>
      <c r="L64" s="13"/>
      <c r="M64" s="13"/>
      <c r="N64" s="13"/>
      <c r="O64" s="13"/>
      <c r="P64" s="13"/>
      <c r="Q64" s="13"/>
      <c r="R64" s="13"/>
      <c r="S64" s="13"/>
      <c r="T64" s="15" t="str">
        <f t="shared" si="3"/>
        <v/>
      </c>
      <c r="U64" s="115"/>
      <c r="V64" s="108"/>
      <c r="W64">
        <f t="shared" si="4"/>
        <v>0</v>
      </c>
      <c r="X64" t="str">
        <f t="shared" si="5"/>
        <v/>
      </c>
      <c r="Y64" s="1">
        <f t="shared" si="6"/>
        <v>0</v>
      </c>
      <c r="AA64" s="1" t="str">
        <v/>
      </c>
    </row>
    <row r="65" spans="1:27">
      <c r="A65" s="97"/>
      <c r="B65" s="348">
        <f>'Identificación Inventario Info.'!B58</f>
        <v>0</v>
      </c>
      <c r="C65" s="349"/>
      <c r="D65" s="16"/>
      <c r="E65" s="16"/>
      <c r="F65" s="16"/>
      <c r="G65" s="16"/>
      <c r="H65" s="16"/>
      <c r="I65" s="16"/>
      <c r="J65" s="16"/>
      <c r="K65" s="16"/>
      <c r="L65" s="16"/>
      <c r="M65" s="16"/>
      <c r="N65" s="16"/>
      <c r="O65" s="16"/>
      <c r="P65" s="16"/>
      <c r="Q65" s="16"/>
      <c r="R65" s="16"/>
      <c r="S65" s="16"/>
      <c r="T65" s="43" t="str">
        <f t="shared" si="3"/>
        <v/>
      </c>
      <c r="U65" s="115"/>
      <c r="V65" s="108"/>
      <c r="W65">
        <f t="shared" si="4"/>
        <v>0</v>
      </c>
      <c r="X65" t="str">
        <f t="shared" si="5"/>
        <v/>
      </c>
      <c r="Y65" s="1">
        <f t="shared" si="6"/>
        <v>0</v>
      </c>
      <c r="AA65" s="1" t="str">
        <v/>
      </c>
    </row>
    <row r="66" spans="1:27">
      <c r="A66" s="97"/>
      <c r="B66" s="350">
        <f>'Identificación Inventario Info.'!B59</f>
        <v>0</v>
      </c>
      <c r="C66" s="351"/>
      <c r="D66" s="246"/>
      <c r="E66" s="13"/>
      <c r="F66" s="13"/>
      <c r="G66" s="13"/>
      <c r="H66" s="13"/>
      <c r="I66" s="13"/>
      <c r="J66" s="13"/>
      <c r="K66" s="13"/>
      <c r="L66" s="13"/>
      <c r="M66" s="13"/>
      <c r="N66" s="13"/>
      <c r="O66" s="13"/>
      <c r="P66" s="13"/>
      <c r="Q66" s="13"/>
      <c r="R66" s="13"/>
      <c r="S66" s="13"/>
      <c r="T66" s="15" t="str">
        <f t="shared" si="3"/>
        <v/>
      </c>
      <c r="U66" s="115"/>
      <c r="V66" s="108"/>
      <c r="W66">
        <f t="shared" si="4"/>
        <v>0</v>
      </c>
      <c r="X66" t="str">
        <f t="shared" si="5"/>
        <v/>
      </c>
      <c r="Y66" s="1">
        <f t="shared" si="6"/>
        <v>0</v>
      </c>
      <c r="AA66" s="1" t="str">
        <v/>
      </c>
    </row>
    <row r="67" spans="1:27">
      <c r="A67" s="97"/>
      <c r="B67" s="348">
        <f>'Identificación Inventario Info.'!B60</f>
        <v>0</v>
      </c>
      <c r="C67" s="349"/>
      <c r="D67" s="16"/>
      <c r="E67" s="16"/>
      <c r="F67" s="16"/>
      <c r="G67" s="16"/>
      <c r="H67" s="16"/>
      <c r="I67" s="16"/>
      <c r="J67" s="16"/>
      <c r="K67" s="16"/>
      <c r="L67" s="16"/>
      <c r="M67" s="16"/>
      <c r="N67" s="16"/>
      <c r="O67" s="16"/>
      <c r="P67" s="16"/>
      <c r="Q67" s="16"/>
      <c r="R67" s="16"/>
      <c r="S67" s="16"/>
      <c r="T67" s="43" t="str">
        <f t="shared" si="3"/>
        <v/>
      </c>
      <c r="U67" s="115"/>
      <c r="V67" s="108"/>
      <c r="W67">
        <f t="shared" si="4"/>
        <v>0</v>
      </c>
      <c r="X67" t="str">
        <f t="shared" si="5"/>
        <v/>
      </c>
      <c r="Y67" s="1">
        <f t="shared" si="6"/>
        <v>0</v>
      </c>
      <c r="AA67" s="1" t="str">
        <v/>
      </c>
    </row>
    <row r="68" spans="1:27">
      <c r="A68" s="97"/>
      <c r="B68" s="350">
        <f>'Identificación Inventario Info.'!B61</f>
        <v>0</v>
      </c>
      <c r="C68" s="351"/>
      <c r="D68" s="246"/>
      <c r="E68" s="13"/>
      <c r="F68" s="13"/>
      <c r="G68" s="13"/>
      <c r="H68" s="13"/>
      <c r="I68" s="13"/>
      <c r="J68" s="13"/>
      <c r="K68" s="13"/>
      <c r="L68" s="13"/>
      <c r="M68" s="13"/>
      <c r="N68" s="13"/>
      <c r="O68" s="13"/>
      <c r="P68" s="13"/>
      <c r="Q68" s="13"/>
      <c r="R68" s="13"/>
      <c r="S68" s="13"/>
      <c r="T68" s="15" t="str">
        <f t="shared" si="3"/>
        <v/>
      </c>
      <c r="U68" s="115"/>
      <c r="V68" s="108"/>
      <c r="W68">
        <f t="shared" si="4"/>
        <v>0</v>
      </c>
      <c r="X68" t="str">
        <f t="shared" si="5"/>
        <v/>
      </c>
      <c r="Y68" s="1">
        <f t="shared" si="6"/>
        <v>0</v>
      </c>
      <c r="AA68" s="1" t="str">
        <v/>
      </c>
    </row>
    <row r="69" spans="1:27">
      <c r="A69" s="97"/>
      <c r="B69" s="348">
        <f>'Identificación Inventario Info.'!B62</f>
        <v>0</v>
      </c>
      <c r="C69" s="349"/>
      <c r="D69" s="16"/>
      <c r="E69" s="16"/>
      <c r="F69" s="16"/>
      <c r="G69" s="16"/>
      <c r="H69" s="16"/>
      <c r="I69" s="16"/>
      <c r="J69" s="16"/>
      <c r="K69" s="16"/>
      <c r="L69" s="16"/>
      <c r="M69" s="16"/>
      <c r="N69" s="16"/>
      <c r="O69" s="16"/>
      <c r="P69" s="16"/>
      <c r="Q69" s="16"/>
      <c r="R69" s="16"/>
      <c r="S69" s="16"/>
      <c r="T69" s="43" t="str">
        <f t="shared" si="3"/>
        <v/>
      </c>
      <c r="U69" s="115"/>
      <c r="V69" s="108"/>
      <c r="W69">
        <f t="shared" si="4"/>
        <v>0</v>
      </c>
      <c r="X69" t="str">
        <f t="shared" si="5"/>
        <v/>
      </c>
      <c r="Y69" s="1">
        <f t="shared" si="6"/>
        <v>0</v>
      </c>
      <c r="AA69" s="1" t="str">
        <v/>
      </c>
    </row>
    <row r="70" spans="1:27">
      <c r="A70" s="97"/>
      <c r="B70" s="350">
        <f>'Identificación Inventario Info.'!B63</f>
        <v>0</v>
      </c>
      <c r="C70" s="351"/>
      <c r="D70" s="246"/>
      <c r="E70" s="13"/>
      <c r="F70" s="13"/>
      <c r="G70" s="13"/>
      <c r="H70" s="13"/>
      <c r="I70" s="13"/>
      <c r="J70" s="13"/>
      <c r="K70" s="13"/>
      <c r="L70" s="13"/>
      <c r="M70" s="13"/>
      <c r="N70" s="13"/>
      <c r="O70" s="13"/>
      <c r="P70" s="13"/>
      <c r="Q70" s="13"/>
      <c r="R70" s="13"/>
      <c r="S70" s="13"/>
      <c r="T70" s="15" t="str">
        <f t="shared" si="3"/>
        <v/>
      </c>
      <c r="U70" s="115"/>
      <c r="V70" s="108"/>
      <c r="W70">
        <f t="shared" si="4"/>
        <v>0</v>
      </c>
      <c r="X70" t="str">
        <f t="shared" si="5"/>
        <v/>
      </c>
      <c r="Y70" s="1">
        <f t="shared" si="6"/>
        <v>0</v>
      </c>
      <c r="AA70" s="1" t="str">
        <v/>
      </c>
    </row>
    <row r="71" spans="1:27">
      <c r="A71" s="97"/>
      <c r="B71" s="348">
        <f>'Identificación Inventario Info.'!B64</f>
        <v>0</v>
      </c>
      <c r="C71" s="349"/>
      <c r="D71" s="16"/>
      <c r="E71" s="16"/>
      <c r="F71" s="16"/>
      <c r="G71" s="16"/>
      <c r="H71" s="16"/>
      <c r="I71" s="16"/>
      <c r="J71" s="16"/>
      <c r="K71" s="16"/>
      <c r="L71" s="16"/>
      <c r="M71" s="16"/>
      <c r="N71" s="16"/>
      <c r="O71" s="16"/>
      <c r="P71" s="16"/>
      <c r="Q71" s="16"/>
      <c r="R71" s="16"/>
      <c r="S71" s="16"/>
      <c r="T71" s="43" t="str">
        <f t="shared" si="3"/>
        <v/>
      </c>
      <c r="U71" s="115"/>
      <c r="V71" s="108"/>
      <c r="W71">
        <f t="shared" si="4"/>
        <v>0</v>
      </c>
      <c r="X71" t="str">
        <f t="shared" si="5"/>
        <v/>
      </c>
      <c r="Y71" s="1">
        <f t="shared" si="6"/>
        <v>0</v>
      </c>
      <c r="AA71" s="1" t="str">
        <v/>
      </c>
    </row>
    <row r="72" spans="1:27">
      <c r="A72" s="97"/>
      <c r="B72" s="350">
        <f>'Identificación Inventario Info.'!B65</f>
        <v>0</v>
      </c>
      <c r="C72" s="351"/>
      <c r="D72" s="246"/>
      <c r="E72" s="13"/>
      <c r="F72" s="13"/>
      <c r="G72" s="13"/>
      <c r="H72" s="13"/>
      <c r="I72" s="13"/>
      <c r="J72" s="13"/>
      <c r="K72" s="13"/>
      <c r="L72" s="13"/>
      <c r="M72" s="13"/>
      <c r="N72" s="13"/>
      <c r="O72" s="13"/>
      <c r="P72" s="13"/>
      <c r="Q72" s="13"/>
      <c r="R72" s="13"/>
      <c r="S72" s="13"/>
      <c r="T72" s="15" t="str">
        <f t="shared" si="3"/>
        <v/>
      </c>
      <c r="U72" s="115"/>
      <c r="V72" s="108"/>
      <c r="W72">
        <f t="shared" si="4"/>
        <v>0</v>
      </c>
      <c r="X72" t="str">
        <f t="shared" si="5"/>
        <v/>
      </c>
      <c r="Y72" s="1">
        <f t="shared" si="6"/>
        <v>0</v>
      </c>
      <c r="AA72" s="1" t="str">
        <v/>
      </c>
    </row>
    <row r="73" spans="1:27">
      <c r="A73" s="97"/>
      <c r="B73" s="348">
        <f>'Identificación Inventario Info.'!B66</f>
        <v>0</v>
      </c>
      <c r="C73" s="349"/>
      <c r="D73" s="16"/>
      <c r="E73" s="16"/>
      <c r="F73" s="16"/>
      <c r="G73" s="16"/>
      <c r="H73" s="16"/>
      <c r="I73" s="16"/>
      <c r="J73" s="16"/>
      <c r="K73" s="16"/>
      <c r="L73" s="16"/>
      <c r="M73" s="16"/>
      <c r="N73" s="16"/>
      <c r="O73" s="16"/>
      <c r="P73" s="16"/>
      <c r="Q73" s="16"/>
      <c r="R73" s="16"/>
      <c r="S73" s="16"/>
      <c r="T73" s="43" t="str">
        <f t="shared" si="3"/>
        <v/>
      </c>
      <c r="U73" s="115"/>
      <c r="V73" s="108"/>
      <c r="W73">
        <f t="shared" si="4"/>
        <v>0</v>
      </c>
      <c r="X73" t="str">
        <f t="shared" si="5"/>
        <v/>
      </c>
      <c r="Y73" s="1">
        <f t="shared" si="6"/>
        <v>0</v>
      </c>
      <c r="AA73" s="1" t="str">
        <v/>
      </c>
    </row>
    <row r="74" spans="1:27">
      <c r="A74" s="97"/>
      <c r="B74" s="350">
        <f>'Identificación Inventario Info.'!B67</f>
        <v>0</v>
      </c>
      <c r="C74" s="351"/>
      <c r="D74" s="246"/>
      <c r="E74" s="13"/>
      <c r="F74" s="13"/>
      <c r="G74" s="13"/>
      <c r="H74" s="13"/>
      <c r="I74" s="13"/>
      <c r="J74" s="13"/>
      <c r="K74" s="13"/>
      <c r="L74" s="13"/>
      <c r="M74" s="13"/>
      <c r="N74" s="13"/>
      <c r="O74" s="13"/>
      <c r="P74" s="13"/>
      <c r="Q74" s="13"/>
      <c r="R74" s="13"/>
      <c r="S74" s="13"/>
      <c r="T74" s="15" t="str">
        <f t="shared" si="3"/>
        <v/>
      </c>
      <c r="U74" s="115"/>
      <c r="V74" s="108"/>
      <c r="W74">
        <f t="shared" si="4"/>
        <v>0</v>
      </c>
      <c r="X74" t="str">
        <f t="shared" si="5"/>
        <v/>
      </c>
      <c r="Y74" s="1">
        <f t="shared" si="6"/>
        <v>0</v>
      </c>
      <c r="AA74" s="1" t="str">
        <v/>
      </c>
    </row>
    <row r="75" spans="1:27">
      <c r="A75" s="97"/>
      <c r="B75" s="348">
        <f>'Identificación Inventario Info.'!B68</f>
        <v>0</v>
      </c>
      <c r="C75" s="349"/>
      <c r="D75" s="16"/>
      <c r="E75" s="16"/>
      <c r="F75" s="16"/>
      <c r="G75" s="16"/>
      <c r="H75" s="16"/>
      <c r="I75" s="16"/>
      <c r="J75" s="16"/>
      <c r="K75" s="16"/>
      <c r="L75" s="16"/>
      <c r="M75" s="16"/>
      <c r="N75" s="16"/>
      <c r="O75" s="16"/>
      <c r="P75" s="16"/>
      <c r="Q75" s="16"/>
      <c r="R75" s="16"/>
      <c r="S75" s="16"/>
      <c r="T75" s="43" t="str">
        <f t="shared" si="3"/>
        <v/>
      </c>
      <c r="U75" s="115"/>
      <c r="V75" s="108"/>
      <c r="W75">
        <f t="shared" si="4"/>
        <v>0</v>
      </c>
      <c r="X75" t="str">
        <f t="shared" si="5"/>
        <v/>
      </c>
      <c r="Y75" s="1">
        <f t="shared" si="6"/>
        <v>0</v>
      </c>
      <c r="AA75" s="1" t="str">
        <v/>
      </c>
    </row>
    <row r="76" spans="1:27">
      <c r="A76" s="97"/>
      <c r="B76" s="350">
        <f>'Identificación Inventario Info.'!B69</f>
        <v>0</v>
      </c>
      <c r="C76" s="351"/>
      <c r="D76" s="246"/>
      <c r="E76" s="13"/>
      <c r="F76" s="13"/>
      <c r="G76" s="13"/>
      <c r="H76" s="13"/>
      <c r="I76" s="13"/>
      <c r="J76" s="13"/>
      <c r="K76" s="13"/>
      <c r="L76" s="13"/>
      <c r="M76" s="13"/>
      <c r="N76" s="13"/>
      <c r="O76" s="13"/>
      <c r="P76" s="13"/>
      <c r="Q76" s="13"/>
      <c r="R76" s="13"/>
      <c r="S76" s="13"/>
      <c r="T76" s="15" t="str">
        <f t="shared" si="3"/>
        <v/>
      </c>
      <c r="U76" s="115"/>
      <c r="V76" s="108"/>
      <c r="W76">
        <f t="shared" si="4"/>
        <v>0</v>
      </c>
      <c r="X76" t="str">
        <f t="shared" si="5"/>
        <v/>
      </c>
      <c r="Y76" s="1">
        <f t="shared" si="6"/>
        <v>0</v>
      </c>
      <c r="AA76" s="1" t="str">
        <v/>
      </c>
    </row>
    <row r="77" spans="1:27">
      <c r="A77" s="97"/>
      <c r="B77" s="348">
        <f>'Identificación Inventario Info.'!B70</f>
        <v>0</v>
      </c>
      <c r="C77" s="349"/>
      <c r="D77" s="16"/>
      <c r="E77" s="16"/>
      <c r="F77" s="16"/>
      <c r="G77" s="16"/>
      <c r="H77" s="16"/>
      <c r="I77" s="16"/>
      <c r="J77" s="16"/>
      <c r="K77" s="16"/>
      <c r="L77" s="16"/>
      <c r="M77" s="16"/>
      <c r="N77" s="16"/>
      <c r="O77" s="16"/>
      <c r="P77" s="16"/>
      <c r="Q77" s="16"/>
      <c r="R77" s="16"/>
      <c r="S77" s="16"/>
      <c r="T77" s="43" t="str">
        <f t="shared" si="3"/>
        <v/>
      </c>
      <c r="U77" s="115"/>
      <c r="V77" s="108"/>
      <c r="W77">
        <f t="shared" si="4"/>
        <v>0</v>
      </c>
      <c r="X77" t="str">
        <f t="shared" si="5"/>
        <v/>
      </c>
      <c r="Y77" s="1">
        <f t="shared" si="6"/>
        <v>0</v>
      </c>
      <c r="AA77" s="1" t="str">
        <v/>
      </c>
    </row>
    <row r="78" spans="1:27">
      <c r="A78" s="97"/>
      <c r="B78" s="350">
        <f>'Identificación Inventario Info.'!B71</f>
        <v>0</v>
      </c>
      <c r="C78" s="351"/>
      <c r="D78" s="246"/>
      <c r="E78" s="13"/>
      <c r="F78" s="13"/>
      <c r="G78" s="13"/>
      <c r="H78" s="13"/>
      <c r="I78" s="13"/>
      <c r="J78" s="13"/>
      <c r="K78" s="13"/>
      <c r="L78" s="13"/>
      <c r="M78" s="13"/>
      <c r="N78" s="13"/>
      <c r="O78" s="13"/>
      <c r="P78" s="13"/>
      <c r="Q78" s="13"/>
      <c r="R78" s="13"/>
      <c r="S78" s="13"/>
      <c r="T78" s="15" t="str">
        <f t="shared" si="3"/>
        <v/>
      </c>
      <c r="U78" s="115"/>
      <c r="V78" s="108"/>
      <c r="W78">
        <f t="shared" si="4"/>
        <v>0</v>
      </c>
      <c r="X78" t="str">
        <f t="shared" si="5"/>
        <v/>
      </c>
      <c r="Y78" s="1">
        <f t="shared" si="6"/>
        <v>0</v>
      </c>
      <c r="AA78" s="1" t="str">
        <v/>
      </c>
    </row>
    <row r="79" spans="1:27">
      <c r="A79" s="97"/>
      <c r="B79" s="348">
        <f>'Identificación Inventario Info.'!B72</f>
        <v>0</v>
      </c>
      <c r="C79" s="349"/>
      <c r="D79" s="16"/>
      <c r="E79" s="16"/>
      <c r="F79" s="16"/>
      <c r="G79" s="16"/>
      <c r="H79" s="16"/>
      <c r="I79" s="16"/>
      <c r="J79" s="16"/>
      <c r="K79" s="16"/>
      <c r="L79" s="16"/>
      <c r="M79" s="16"/>
      <c r="N79" s="16"/>
      <c r="O79" s="16"/>
      <c r="P79" s="16"/>
      <c r="Q79" s="16"/>
      <c r="R79" s="16"/>
      <c r="S79" s="16"/>
      <c r="T79" s="43" t="str">
        <f t="shared" si="3"/>
        <v/>
      </c>
      <c r="U79" s="115"/>
      <c r="V79" s="108"/>
      <c r="W79">
        <f t="shared" si="4"/>
        <v>0</v>
      </c>
      <c r="X79" t="str">
        <f t="shared" si="5"/>
        <v/>
      </c>
      <c r="Y79" s="1">
        <f t="shared" si="6"/>
        <v>0</v>
      </c>
      <c r="AA79" s="1" t="str">
        <v/>
      </c>
    </row>
    <row r="80" spans="1:27">
      <c r="A80" s="97"/>
      <c r="B80" s="350">
        <f>'Identificación Inventario Info.'!B73</f>
        <v>0</v>
      </c>
      <c r="C80" s="351"/>
      <c r="D80" s="246"/>
      <c r="E80" s="13"/>
      <c r="F80" s="13"/>
      <c r="G80" s="13"/>
      <c r="H80" s="13"/>
      <c r="I80" s="13"/>
      <c r="J80" s="13"/>
      <c r="K80" s="13"/>
      <c r="L80" s="13"/>
      <c r="M80" s="13"/>
      <c r="N80" s="13"/>
      <c r="O80" s="13"/>
      <c r="P80" s="13"/>
      <c r="Q80" s="13"/>
      <c r="R80" s="13"/>
      <c r="S80" s="13"/>
      <c r="T80" s="15" t="str">
        <f t="shared" si="3"/>
        <v/>
      </c>
      <c r="U80" s="115"/>
      <c r="V80" s="108"/>
      <c r="W80">
        <f t="shared" si="4"/>
        <v>0</v>
      </c>
      <c r="X80" t="str">
        <f t="shared" si="5"/>
        <v/>
      </c>
      <c r="Y80" s="1">
        <f t="shared" si="6"/>
        <v>0</v>
      </c>
      <c r="AA80" s="1" t="str">
        <v/>
      </c>
    </row>
    <row r="81" spans="1:27">
      <c r="A81" s="97"/>
      <c r="B81" s="348">
        <f>'Identificación Inventario Info.'!B74</f>
        <v>0</v>
      </c>
      <c r="C81" s="349"/>
      <c r="D81" s="16"/>
      <c r="E81" s="16"/>
      <c r="F81" s="16"/>
      <c r="G81" s="16"/>
      <c r="H81" s="16"/>
      <c r="I81" s="16"/>
      <c r="J81" s="16"/>
      <c r="K81" s="16"/>
      <c r="L81" s="16"/>
      <c r="M81" s="16"/>
      <c r="N81" s="16"/>
      <c r="O81" s="16"/>
      <c r="P81" s="16"/>
      <c r="Q81" s="16"/>
      <c r="R81" s="16"/>
      <c r="S81" s="16"/>
      <c r="T81" s="43" t="str">
        <f t="shared" si="3"/>
        <v/>
      </c>
      <c r="U81" s="115"/>
      <c r="V81" s="108"/>
      <c r="W81">
        <f t="shared" si="4"/>
        <v>0</v>
      </c>
      <c r="X81" t="str">
        <f t="shared" si="5"/>
        <v/>
      </c>
      <c r="Y81" s="1">
        <f t="shared" si="6"/>
        <v>0</v>
      </c>
      <c r="AA81" s="1" t="str">
        <v/>
      </c>
    </row>
    <row r="82" spans="1:27">
      <c r="A82" s="97"/>
      <c r="B82" s="350">
        <f>'Identificación Inventario Info.'!B75</f>
        <v>0</v>
      </c>
      <c r="C82" s="351"/>
      <c r="D82" s="246"/>
      <c r="E82" s="13"/>
      <c r="F82" s="13"/>
      <c r="G82" s="13"/>
      <c r="H82" s="13"/>
      <c r="I82" s="13"/>
      <c r="J82" s="13"/>
      <c r="K82" s="13"/>
      <c r="L82" s="13"/>
      <c r="M82" s="13"/>
      <c r="N82" s="13"/>
      <c r="O82" s="13"/>
      <c r="P82" s="13"/>
      <c r="Q82" s="13"/>
      <c r="R82" s="13"/>
      <c r="S82" s="13"/>
      <c r="T82" s="15" t="str">
        <f t="shared" si="3"/>
        <v/>
      </c>
      <c r="U82" s="115"/>
      <c r="V82" s="108"/>
      <c r="W82">
        <f t="shared" si="4"/>
        <v>0</v>
      </c>
      <c r="X82" t="str">
        <f t="shared" si="5"/>
        <v/>
      </c>
      <c r="Y82" s="1">
        <f t="shared" si="6"/>
        <v>0</v>
      </c>
      <c r="AA82" s="1" t="str">
        <v/>
      </c>
    </row>
    <row r="83" spans="1:27">
      <c r="A83" s="97"/>
      <c r="B83" s="348">
        <f>'Identificación Inventario Info.'!B76</f>
        <v>0</v>
      </c>
      <c r="C83" s="349"/>
      <c r="D83" s="16"/>
      <c r="E83" s="16"/>
      <c r="F83" s="16"/>
      <c r="G83" s="16"/>
      <c r="H83" s="16"/>
      <c r="I83" s="16"/>
      <c r="J83" s="16"/>
      <c r="K83" s="16"/>
      <c r="L83" s="16"/>
      <c r="M83" s="16"/>
      <c r="N83" s="16"/>
      <c r="O83" s="16"/>
      <c r="P83" s="16"/>
      <c r="Q83" s="16"/>
      <c r="R83" s="16"/>
      <c r="S83" s="16"/>
      <c r="T83" s="43" t="str">
        <f t="shared" ref="T83:T146" si="7">IF(W83=0,"",IF(W83&lt;=15,"PUBLICABLE",IF(W83&gt;15,"NO PUBLICABLE")))</f>
        <v/>
      </c>
      <c r="U83" s="115"/>
      <c r="V83" s="108"/>
      <c r="W83">
        <f t="shared" si="4"/>
        <v>0</v>
      </c>
      <c r="X83" t="str">
        <f t="shared" si="5"/>
        <v/>
      </c>
      <c r="Y83" s="1">
        <f t="shared" si="6"/>
        <v>0</v>
      </c>
      <c r="AA83" s="1" t="str">
        <v/>
      </c>
    </row>
    <row r="84" spans="1:27">
      <c r="A84" s="97"/>
      <c r="B84" s="350">
        <f>'Identificación Inventario Info.'!B77</f>
        <v>0</v>
      </c>
      <c r="C84" s="351"/>
      <c r="D84" s="246"/>
      <c r="E84" s="13"/>
      <c r="F84" s="13"/>
      <c r="G84" s="13"/>
      <c r="H84" s="13"/>
      <c r="I84" s="13"/>
      <c r="J84" s="13"/>
      <c r="K84" s="13"/>
      <c r="L84" s="13"/>
      <c r="M84" s="13"/>
      <c r="N84" s="13"/>
      <c r="O84" s="13"/>
      <c r="P84" s="13"/>
      <c r="Q84" s="13"/>
      <c r="R84" s="13"/>
      <c r="S84" s="13"/>
      <c r="T84" s="15" t="str">
        <f t="shared" si="7"/>
        <v/>
      </c>
      <c r="U84" s="115"/>
      <c r="V84" s="108"/>
      <c r="W84">
        <f t="shared" si="4"/>
        <v>0</v>
      </c>
      <c r="X84" t="str">
        <f t="shared" si="5"/>
        <v/>
      </c>
      <c r="Y84" s="1">
        <f t="shared" si="6"/>
        <v>0</v>
      </c>
      <c r="AA84" s="1" t="str">
        <v/>
      </c>
    </row>
    <row r="85" spans="1:27">
      <c r="A85" s="97"/>
      <c r="B85" s="348">
        <f>'Identificación Inventario Info.'!B78</f>
        <v>0</v>
      </c>
      <c r="C85" s="349"/>
      <c r="D85" s="16"/>
      <c r="E85" s="16"/>
      <c r="F85" s="16"/>
      <c r="G85" s="16"/>
      <c r="H85" s="16"/>
      <c r="I85" s="16"/>
      <c r="J85" s="16"/>
      <c r="K85" s="16"/>
      <c r="L85" s="16"/>
      <c r="M85" s="16"/>
      <c r="N85" s="16"/>
      <c r="O85" s="16"/>
      <c r="P85" s="16"/>
      <c r="Q85" s="16"/>
      <c r="R85" s="16"/>
      <c r="S85" s="16"/>
      <c r="T85" s="43" t="str">
        <f t="shared" si="7"/>
        <v/>
      </c>
      <c r="U85" s="115"/>
      <c r="V85" s="108"/>
      <c r="W85">
        <f t="shared" si="4"/>
        <v>0</v>
      </c>
      <c r="X85" t="str">
        <f t="shared" si="5"/>
        <v/>
      </c>
      <c r="Y85" s="1">
        <f t="shared" si="6"/>
        <v>0</v>
      </c>
      <c r="AA85" s="1" t="str">
        <v/>
      </c>
    </row>
    <row r="86" spans="1:27">
      <c r="A86" s="97"/>
      <c r="B86" s="350">
        <f>'Identificación Inventario Info.'!B79</f>
        <v>0</v>
      </c>
      <c r="C86" s="351"/>
      <c r="D86" s="246"/>
      <c r="E86" s="13"/>
      <c r="F86" s="13"/>
      <c r="G86" s="13"/>
      <c r="H86" s="13"/>
      <c r="I86" s="13"/>
      <c r="J86" s="13"/>
      <c r="K86" s="13"/>
      <c r="L86" s="13"/>
      <c r="M86" s="13"/>
      <c r="N86" s="13"/>
      <c r="O86" s="13"/>
      <c r="P86" s="13"/>
      <c r="Q86" s="13"/>
      <c r="R86" s="13"/>
      <c r="S86" s="13"/>
      <c r="T86" s="15" t="str">
        <f t="shared" si="7"/>
        <v/>
      </c>
      <c r="U86" s="115"/>
      <c r="V86" s="108"/>
      <c r="W86">
        <f t="shared" si="4"/>
        <v>0</v>
      </c>
      <c r="X86" t="str">
        <f t="shared" si="5"/>
        <v/>
      </c>
      <c r="Y86" s="1">
        <f t="shared" si="6"/>
        <v>0</v>
      </c>
      <c r="AA86" s="1" t="str">
        <v/>
      </c>
    </row>
    <row r="87" spans="1:27">
      <c r="A87" s="97"/>
      <c r="B87" s="348">
        <f>'Identificación Inventario Info.'!B80</f>
        <v>0</v>
      </c>
      <c r="C87" s="349"/>
      <c r="D87" s="16"/>
      <c r="E87" s="16"/>
      <c r="F87" s="16"/>
      <c r="G87" s="16"/>
      <c r="H87" s="16"/>
      <c r="I87" s="16"/>
      <c r="J87" s="16"/>
      <c r="K87" s="16"/>
      <c r="L87" s="16"/>
      <c r="M87" s="16"/>
      <c r="N87" s="16"/>
      <c r="O87" s="16"/>
      <c r="P87" s="16"/>
      <c r="Q87" s="16"/>
      <c r="R87" s="16"/>
      <c r="S87" s="16"/>
      <c r="T87" s="43" t="str">
        <f t="shared" si="7"/>
        <v/>
      </c>
      <c r="U87" s="115"/>
      <c r="V87" s="108"/>
      <c r="W87">
        <f t="shared" si="4"/>
        <v>0</v>
      </c>
      <c r="X87" t="str">
        <f t="shared" si="5"/>
        <v/>
      </c>
      <c r="Y87" s="1">
        <f t="shared" si="6"/>
        <v>0</v>
      </c>
      <c r="AA87" s="1" t="str">
        <v/>
      </c>
    </row>
    <row r="88" spans="1:27">
      <c r="A88" s="97"/>
      <c r="B88" s="350">
        <f>'Identificación Inventario Info.'!B81</f>
        <v>0</v>
      </c>
      <c r="C88" s="351"/>
      <c r="D88" s="246"/>
      <c r="E88" s="13"/>
      <c r="F88" s="13"/>
      <c r="G88" s="13"/>
      <c r="H88" s="13"/>
      <c r="I88" s="13"/>
      <c r="J88" s="13"/>
      <c r="K88" s="13"/>
      <c r="L88" s="13"/>
      <c r="M88" s="13"/>
      <c r="N88" s="13"/>
      <c r="O88" s="13"/>
      <c r="P88" s="13"/>
      <c r="Q88" s="13"/>
      <c r="R88" s="13"/>
      <c r="S88" s="13"/>
      <c r="T88" s="15" t="str">
        <f t="shared" si="7"/>
        <v/>
      </c>
      <c r="U88" s="115"/>
      <c r="V88" s="108"/>
      <c r="W88">
        <f t="shared" si="4"/>
        <v>0</v>
      </c>
      <c r="X88" t="str">
        <f t="shared" si="5"/>
        <v/>
      </c>
      <c r="Y88" s="1">
        <f t="shared" si="6"/>
        <v>0</v>
      </c>
      <c r="AA88" s="1" t="str">
        <v/>
      </c>
    </row>
    <row r="89" spans="1:27">
      <c r="A89" s="97"/>
      <c r="B89" s="348">
        <f>'Identificación Inventario Info.'!B82</f>
        <v>0</v>
      </c>
      <c r="C89" s="349"/>
      <c r="D89" s="16"/>
      <c r="E89" s="16"/>
      <c r="F89" s="16"/>
      <c r="G89" s="16"/>
      <c r="H89" s="16"/>
      <c r="I89" s="16"/>
      <c r="J89" s="16"/>
      <c r="K89" s="16"/>
      <c r="L89" s="16"/>
      <c r="M89" s="16"/>
      <c r="N89" s="16"/>
      <c r="O89" s="16"/>
      <c r="P89" s="16"/>
      <c r="Q89" s="16"/>
      <c r="R89" s="16"/>
      <c r="S89" s="16"/>
      <c r="T89" s="43" t="str">
        <f t="shared" si="7"/>
        <v/>
      </c>
      <c r="U89" s="115"/>
      <c r="V89" s="108"/>
      <c r="W89">
        <f t="shared" si="4"/>
        <v>0</v>
      </c>
      <c r="X89" t="str">
        <f t="shared" si="5"/>
        <v/>
      </c>
      <c r="Y89" s="1">
        <f t="shared" si="6"/>
        <v>0</v>
      </c>
      <c r="AA89" s="1" t="str">
        <v/>
      </c>
    </row>
    <row r="90" spans="1:27">
      <c r="A90" s="97"/>
      <c r="B90" s="350">
        <f>'Identificación Inventario Info.'!B83</f>
        <v>0</v>
      </c>
      <c r="C90" s="351"/>
      <c r="D90" s="246"/>
      <c r="E90" s="13"/>
      <c r="F90" s="13"/>
      <c r="G90" s="13"/>
      <c r="H90" s="13"/>
      <c r="I90" s="13"/>
      <c r="J90" s="13"/>
      <c r="K90" s="13"/>
      <c r="L90" s="13"/>
      <c r="M90" s="13"/>
      <c r="N90" s="13"/>
      <c r="O90" s="13"/>
      <c r="P90" s="13"/>
      <c r="Q90" s="13"/>
      <c r="R90" s="13"/>
      <c r="S90" s="13"/>
      <c r="T90" s="15" t="str">
        <f t="shared" si="7"/>
        <v/>
      </c>
      <c r="U90" s="115"/>
      <c r="V90" s="108"/>
      <c r="W90">
        <f t="shared" si="4"/>
        <v>0</v>
      </c>
      <c r="X90" t="str">
        <f t="shared" si="5"/>
        <v/>
      </c>
      <c r="Y90" s="1">
        <f t="shared" si="6"/>
        <v>0</v>
      </c>
      <c r="AA90" s="1" t="str">
        <v/>
      </c>
    </row>
    <row r="91" spans="1:27">
      <c r="A91" s="97"/>
      <c r="B91" s="348">
        <f>'Identificación Inventario Info.'!B84</f>
        <v>0</v>
      </c>
      <c r="C91" s="349"/>
      <c r="D91" s="16"/>
      <c r="E91" s="16"/>
      <c r="F91" s="16"/>
      <c r="G91" s="16"/>
      <c r="H91" s="16"/>
      <c r="I91" s="16"/>
      <c r="J91" s="16"/>
      <c r="K91" s="16"/>
      <c r="L91" s="16"/>
      <c r="M91" s="16"/>
      <c r="N91" s="16"/>
      <c r="O91" s="16"/>
      <c r="P91" s="16"/>
      <c r="Q91" s="16"/>
      <c r="R91" s="16"/>
      <c r="S91" s="16"/>
      <c r="T91" s="43" t="str">
        <f t="shared" si="7"/>
        <v/>
      </c>
      <c r="U91" s="115"/>
      <c r="V91" s="108"/>
      <c r="W91">
        <f t="shared" si="4"/>
        <v>0</v>
      </c>
      <c r="X91" t="str">
        <f t="shared" si="5"/>
        <v/>
      </c>
      <c r="Y91" s="1">
        <f t="shared" si="6"/>
        <v>0</v>
      </c>
      <c r="AA91" s="1" t="str">
        <v/>
      </c>
    </row>
    <row r="92" spans="1:27">
      <c r="A92" s="97"/>
      <c r="B92" s="350">
        <f>'Identificación Inventario Info.'!B85</f>
        <v>0</v>
      </c>
      <c r="C92" s="351"/>
      <c r="D92" s="246"/>
      <c r="E92" s="13"/>
      <c r="F92" s="13"/>
      <c r="G92" s="13"/>
      <c r="H92" s="13"/>
      <c r="I92" s="13"/>
      <c r="J92" s="13"/>
      <c r="K92" s="13"/>
      <c r="L92" s="13"/>
      <c r="M92" s="13"/>
      <c r="N92" s="13"/>
      <c r="O92" s="13"/>
      <c r="P92" s="13"/>
      <c r="Q92" s="13"/>
      <c r="R92" s="13"/>
      <c r="S92" s="13"/>
      <c r="T92" s="15" t="str">
        <f t="shared" si="7"/>
        <v/>
      </c>
      <c r="U92" s="115"/>
      <c r="V92" s="108"/>
      <c r="W92">
        <f t="shared" si="4"/>
        <v>0</v>
      </c>
      <c r="X92" t="str">
        <f t="shared" si="5"/>
        <v/>
      </c>
      <c r="Y92" s="1">
        <f t="shared" si="6"/>
        <v>0</v>
      </c>
      <c r="AA92" s="1" t="str">
        <v/>
      </c>
    </row>
    <row r="93" spans="1:27">
      <c r="A93" s="97"/>
      <c r="B93" s="348">
        <f>'Identificación Inventario Info.'!B86</f>
        <v>0</v>
      </c>
      <c r="C93" s="349"/>
      <c r="D93" s="16"/>
      <c r="E93" s="16"/>
      <c r="F93" s="16"/>
      <c r="G93" s="16"/>
      <c r="H93" s="16"/>
      <c r="I93" s="16"/>
      <c r="J93" s="16"/>
      <c r="K93" s="16"/>
      <c r="L93" s="16"/>
      <c r="M93" s="16"/>
      <c r="N93" s="16"/>
      <c r="O93" s="16"/>
      <c r="P93" s="16"/>
      <c r="Q93" s="16"/>
      <c r="R93" s="16"/>
      <c r="S93" s="16"/>
      <c r="T93" s="43" t="str">
        <f t="shared" si="7"/>
        <v/>
      </c>
      <c r="U93" s="115"/>
      <c r="V93" s="108"/>
      <c r="W93">
        <f t="shared" si="4"/>
        <v>0</v>
      </c>
      <c r="X93" t="str">
        <f t="shared" si="5"/>
        <v/>
      </c>
      <c r="Y93" s="1">
        <f t="shared" si="6"/>
        <v>0</v>
      </c>
      <c r="AA93" s="1" t="str">
        <v/>
      </c>
    </row>
    <row r="94" spans="1:27">
      <c r="A94" s="97"/>
      <c r="B94" s="350">
        <f>'Identificación Inventario Info.'!B87</f>
        <v>0</v>
      </c>
      <c r="C94" s="351"/>
      <c r="D94" s="246"/>
      <c r="E94" s="13"/>
      <c r="F94" s="13"/>
      <c r="G94" s="13"/>
      <c r="H94" s="13"/>
      <c r="I94" s="13"/>
      <c r="J94" s="13"/>
      <c r="K94" s="13"/>
      <c r="L94" s="13"/>
      <c r="M94" s="13"/>
      <c r="N94" s="13"/>
      <c r="O94" s="13"/>
      <c r="P94" s="13"/>
      <c r="Q94" s="13"/>
      <c r="R94" s="13"/>
      <c r="S94" s="13"/>
      <c r="T94" s="15" t="str">
        <f t="shared" si="7"/>
        <v/>
      </c>
      <c r="U94" s="115"/>
      <c r="V94" s="108"/>
      <c r="W94">
        <f t="shared" si="4"/>
        <v>0</v>
      </c>
      <c r="X94" t="str">
        <f t="shared" si="5"/>
        <v/>
      </c>
      <c r="Y94" s="1">
        <f t="shared" si="6"/>
        <v>0</v>
      </c>
      <c r="AA94" s="1" t="str">
        <v/>
      </c>
    </row>
    <row r="95" spans="1:27">
      <c r="A95" s="97"/>
      <c r="B95" s="348">
        <f>'Identificación Inventario Info.'!B88</f>
        <v>0</v>
      </c>
      <c r="C95" s="349"/>
      <c r="D95" s="16"/>
      <c r="E95" s="16"/>
      <c r="F95" s="16"/>
      <c r="G95" s="16"/>
      <c r="H95" s="16"/>
      <c r="I95" s="16"/>
      <c r="J95" s="16"/>
      <c r="K95" s="16"/>
      <c r="L95" s="16"/>
      <c r="M95" s="16"/>
      <c r="N95" s="16"/>
      <c r="O95" s="16"/>
      <c r="P95" s="16"/>
      <c r="Q95" s="16"/>
      <c r="R95" s="16"/>
      <c r="S95" s="16"/>
      <c r="T95" s="43" t="str">
        <f t="shared" si="7"/>
        <v/>
      </c>
      <c r="U95" s="115"/>
      <c r="V95" s="108"/>
      <c r="W95">
        <f t="shared" si="4"/>
        <v>0</v>
      </c>
      <c r="X95" t="str">
        <f t="shared" si="5"/>
        <v/>
      </c>
      <c r="Y95" s="1">
        <f t="shared" si="6"/>
        <v>0</v>
      </c>
      <c r="AA95" s="1" t="str">
        <v/>
      </c>
    </row>
    <row r="96" spans="1:27">
      <c r="A96" s="97"/>
      <c r="B96" s="350">
        <f>'Identificación Inventario Info.'!B89</f>
        <v>0</v>
      </c>
      <c r="C96" s="351"/>
      <c r="D96" s="246"/>
      <c r="E96" s="13"/>
      <c r="F96" s="13"/>
      <c r="G96" s="13"/>
      <c r="H96" s="13"/>
      <c r="I96" s="13"/>
      <c r="J96" s="13"/>
      <c r="K96" s="13"/>
      <c r="L96" s="13"/>
      <c r="M96" s="13"/>
      <c r="N96" s="13"/>
      <c r="O96" s="13"/>
      <c r="P96" s="13"/>
      <c r="Q96" s="13"/>
      <c r="R96" s="13"/>
      <c r="S96" s="13"/>
      <c r="T96" s="15" t="str">
        <f t="shared" si="7"/>
        <v/>
      </c>
      <c r="U96" s="115"/>
      <c r="V96" s="108"/>
      <c r="W96">
        <f t="shared" si="4"/>
        <v>0</v>
      </c>
      <c r="X96" t="str">
        <f t="shared" si="5"/>
        <v/>
      </c>
      <c r="Y96" s="1">
        <f t="shared" si="6"/>
        <v>0</v>
      </c>
      <c r="AA96" s="1" t="str">
        <v/>
      </c>
    </row>
    <row r="97" spans="1:27">
      <c r="A97" s="97"/>
      <c r="B97" s="348">
        <f>'Identificación Inventario Info.'!B90</f>
        <v>0</v>
      </c>
      <c r="C97" s="349"/>
      <c r="D97" s="16"/>
      <c r="E97" s="16"/>
      <c r="F97" s="16"/>
      <c r="G97" s="16"/>
      <c r="H97" s="16"/>
      <c r="I97" s="16"/>
      <c r="J97" s="16"/>
      <c r="K97" s="16"/>
      <c r="L97" s="16"/>
      <c r="M97" s="16"/>
      <c r="N97" s="16"/>
      <c r="O97" s="16"/>
      <c r="P97" s="16"/>
      <c r="Q97" s="16"/>
      <c r="R97" s="16"/>
      <c r="S97" s="16"/>
      <c r="T97" s="43" t="str">
        <f t="shared" si="7"/>
        <v/>
      </c>
      <c r="U97" s="115"/>
      <c r="V97" s="108"/>
      <c r="W97">
        <f t="shared" si="4"/>
        <v>0</v>
      </c>
      <c r="X97" t="str">
        <f t="shared" si="5"/>
        <v/>
      </c>
      <c r="Y97" s="1">
        <f t="shared" si="6"/>
        <v>0</v>
      </c>
      <c r="AA97" s="1" t="str">
        <v/>
      </c>
    </row>
    <row r="98" spans="1:27">
      <c r="A98" s="97"/>
      <c r="B98" s="350">
        <f>'Identificación Inventario Info.'!B91</f>
        <v>0</v>
      </c>
      <c r="C98" s="351"/>
      <c r="D98" s="246"/>
      <c r="E98" s="13"/>
      <c r="F98" s="13"/>
      <c r="G98" s="13"/>
      <c r="H98" s="13"/>
      <c r="I98" s="13"/>
      <c r="J98" s="13"/>
      <c r="K98" s="13"/>
      <c r="L98" s="13"/>
      <c r="M98" s="13"/>
      <c r="N98" s="13"/>
      <c r="O98" s="13"/>
      <c r="P98" s="13"/>
      <c r="Q98" s="13"/>
      <c r="R98" s="13"/>
      <c r="S98" s="13"/>
      <c r="T98" s="15" t="str">
        <f t="shared" si="7"/>
        <v/>
      </c>
      <c r="U98" s="115"/>
      <c r="V98" s="108"/>
      <c r="W98">
        <f t="shared" si="4"/>
        <v>0</v>
      </c>
      <c r="X98" t="str">
        <f t="shared" ref="X98:X161" si="8">T113</f>
        <v/>
      </c>
      <c r="Y98" s="1">
        <f t="shared" ref="Y98:Y161" si="9">B113</f>
        <v>0</v>
      </c>
      <c r="AA98" s="1" t="str">
        <v/>
      </c>
    </row>
    <row r="99" spans="1:27">
      <c r="A99" s="97"/>
      <c r="B99" s="348">
        <f>'Identificación Inventario Info.'!B92</f>
        <v>0</v>
      </c>
      <c r="C99" s="349"/>
      <c r="D99" s="16"/>
      <c r="E99" s="16"/>
      <c r="F99" s="16"/>
      <c r="G99" s="16"/>
      <c r="H99" s="16"/>
      <c r="I99" s="16"/>
      <c r="J99" s="16"/>
      <c r="K99" s="16"/>
      <c r="L99" s="16"/>
      <c r="M99" s="16"/>
      <c r="N99" s="16"/>
      <c r="O99" s="16"/>
      <c r="P99" s="16"/>
      <c r="Q99" s="16"/>
      <c r="R99" s="16"/>
      <c r="S99" s="16"/>
      <c r="T99" s="43" t="str">
        <f t="shared" si="7"/>
        <v/>
      </c>
      <c r="U99" s="115"/>
      <c r="V99" s="108"/>
      <c r="W99">
        <f t="shared" si="4"/>
        <v>0</v>
      </c>
      <c r="X99" t="str">
        <f t="shared" si="8"/>
        <v/>
      </c>
      <c r="Y99" s="1">
        <f t="shared" si="9"/>
        <v>0</v>
      </c>
      <c r="AA99" s="1" t="str">
        <v/>
      </c>
    </row>
    <row r="100" spans="1:27">
      <c r="A100" s="97"/>
      <c r="B100" s="350">
        <f>'Identificación Inventario Info.'!B93</f>
        <v>0</v>
      </c>
      <c r="C100" s="351"/>
      <c r="D100" s="246"/>
      <c r="E100" s="13"/>
      <c r="F100" s="13"/>
      <c r="G100" s="13"/>
      <c r="H100" s="13"/>
      <c r="I100" s="13"/>
      <c r="J100" s="13"/>
      <c r="K100" s="13"/>
      <c r="L100" s="13"/>
      <c r="M100" s="13"/>
      <c r="N100" s="13"/>
      <c r="O100" s="13"/>
      <c r="P100" s="13"/>
      <c r="Q100" s="13"/>
      <c r="R100" s="13"/>
      <c r="S100" s="13"/>
      <c r="T100" s="15" t="str">
        <f t="shared" si="7"/>
        <v/>
      </c>
      <c r="U100" s="115"/>
      <c r="V100" s="108"/>
      <c r="W100">
        <f t="shared" si="4"/>
        <v>0</v>
      </c>
      <c r="X100" t="str">
        <f t="shared" si="8"/>
        <v/>
      </c>
      <c r="Y100" s="1">
        <f t="shared" si="9"/>
        <v>0</v>
      </c>
      <c r="AA100" s="1" t="str">
        <v/>
      </c>
    </row>
    <row r="101" spans="1:27">
      <c r="A101" s="97"/>
      <c r="B101" s="348">
        <f>'Identificación Inventario Info.'!B94</f>
        <v>0</v>
      </c>
      <c r="C101" s="349"/>
      <c r="D101" s="16"/>
      <c r="E101" s="16"/>
      <c r="F101" s="16"/>
      <c r="G101" s="16"/>
      <c r="H101" s="16"/>
      <c r="I101" s="16"/>
      <c r="J101" s="16"/>
      <c r="K101" s="16"/>
      <c r="L101" s="16"/>
      <c r="M101" s="16"/>
      <c r="N101" s="16"/>
      <c r="O101" s="16"/>
      <c r="P101" s="16"/>
      <c r="Q101" s="16"/>
      <c r="R101" s="16"/>
      <c r="S101" s="16"/>
      <c r="T101" s="43" t="str">
        <f t="shared" si="7"/>
        <v/>
      </c>
      <c r="U101" s="115"/>
      <c r="V101" s="108"/>
      <c r="W101">
        <f t="shared" si="4"/>
        <v>0</v>
      </c>
      <c r="X101" t="str">
        <f t="shared" si="8"/>
        <v/>
      </c>
      <c r="Y101" s="1">
        <f t="shared" si="9"/>
        <v>0</v>
      </c>
      <c r="AA101" s="1" t="str">
        <v/>
      </c>
    </row>
    <row r="102" spans="1:27">
      <c r="A102" s="97"/>
      <c r="B102" s="350">
        <f>'Identificación Inventario Info.'!B95</f>
        <v>0</v>
      </c>
      <c r="C102" s="351"/>
      <c r="D102" s="246"/>
      <c r="E102" s="13"/>
      <c r="F102" s="13"/>
      <c r="G102" s="13"/>
      <c r="H102" s="13"/>
      <c r="I102" s="13"/>
      <c r="J102" s="13"/>
      <c r="K102" s="13"/>
      <c r="L102" s="13"/>
      <c r="M102" s="13"/>
      <c r="N102" s="13"/>
      <c r="O102" s="13"/>
      <c r="P102" s="13"/>
      <c r="Q102" s="13"/>
      <c r="R102" s="13"/>
      <c r="S102" s="13"/>
      <c r="T102" s="15" t="str">
        <f t="shared" si="7"/>
        <v/>
      </c>
      <c r="U102" s="115"/>
      <c r="V102" s="108"/>
      <c r="W102">
        <f t="shared" si="4"/>
        <v>0</v>
      </c>
      <c r="X102" t="str">
        <f t="shared" si="8"/>
        <v/>
      </c>
      <c r="Y102" s="1">
        <f t="shared" si="9"/>
        <v>0</v>
      </c>
      <c r="AA102" s="1" t="str">
        <v/>
      </c>
    </row>
    <row r="103" spans="1:27">
      <c r="A103" s="97"/>
      <c r="B103" s="348">
        <f>'Identificación Inventario Info.'!B96</f>
        <v>0</v>
      </c>
      <c r="C103" s="349"/>
      <c r="D103" s="16"/>
      <c r="E103" s="16"/>
      <c r="F103" s="16"/>
      <c r="G103" s="16"/>
      <c r="H103" s="16"/>
      <c r="I103" s="16"/>
      <c r="J103" s="16"/>
      <c r="K103" s="16"/>
      <c r="L103" s="16"/>
      <c r="M103" s="16"/>
      <c r="N103" s="16"/>
      <c r="O103" s="16"/>
      <c r="P103" s="16"/>
      <c r="Q103" s="16"/>
      <c r="R103" s="16"/>
      <c r="S103" s="16"/>
      <c r="T103" s="43" t="str">
        <f t="shared" si="7"/>
        <v/>
      </c>
      <c r="U103" s="115"/>
      <c r="V103" s="108"/>
      <c r="W103">
        <f t="shared" si="4"/>
        <v>0</v>
      </c>
      <c r="X103" t="str">
        <f t="shared" si="8"/>
        <v/>
      </c>
      <c r="Y103" s="1">
        <f t="shared" si="9"/>
        <v>0</v>
      </c>
      <c r="AA103" s="1" t="str">
        <v/>
      </c>
    </row>
    <row r="104" spans="1:27">
      <c r="A104" s="97"/>
      <c r="B104" s="350">
        <f>'Identificación Inventario Info.'!B97</f>
        <v>0</v>
      </c>
      <c r="C104" s="351"/>
      <c r="D104" s="246"/>
      <c r="E104" s="13"/>
      <c r="F104" s="13"/>
      <c r="G104" s="13"/>
      <c r="H104" s="13"/>
      <c r="I104" s="13"/>
      <c r="J104" s="13"/>
      <c r="K104" s="13"/>
      <c r="L104" s="13"/>
      <c r="M104" s="13"/>
      <c r="N104" s="13"/>
      <c r="O104" s="13"/>
      <c r="P104" s="13"/>
      <c r="Q104" s="13"/>
      <c r="R104" s="13"/>
      <c r="S104" s="13"/>
      <c r="T104" s="15" t="str">
        <f t="shared" si="7"/>
        <v/>
      </c>
      <c r="U104" s="115"/>
      <c r="V104" s="108"/>
      <c r="W104">
        <f t="shared" si="4"/>
        <v>0</v>
      </c>
      <c r="X104" t="str">
        <f t="shared" si="8"/>
        <v/>
      </c>
      <c r="Y104" s="1">
        <f t="shared" si="9"/>
        <v>0</v>
      </c>
      <c r="AA104" s="1" t="str">
        <v/>
      </c>
    </row>
    <row r="105" spans="1:27">
      <c r="A105" s="97"/>
      <c r="B105" s="348">
        <f>'Identificación Inventario Info.'!B98</f>
        <v>0</v>
      </c>
      <c r="C105" s="349"/>
      <c r="D105" s="16"/>
      <c r="E105" s="16"/>
      <c r="F105" s="16"/>
      <c r="G105" s="16"/>
      <c r="H105" s="16"/>
      <c r="I105" s="16"/>
      <c r="J105" s="16"/>
      <c r="K105" s="16"/>
      <c r="L105" s="16"/>
      <c r="M105" s="16"/>
      <c r="N105" s="16"/>
      <c r="O105" s="16"/>
      <c r="P105" s="16"/>
      <c r="Q105" s="16"/>
      <c r="R105" s="16"/>
      <c r="S105" s="16"/>
      <c r="T105" s="43" t="str">
        <f t="shared" si="7"/>
        <v/>
      </c>
      <c r="U105" s="115"/>
      <c r="V105" s="108"/>
      <c r="W105">
        <f t="shared" si="4"/>
        <v>0</v>
      </c>
      <c r="X105" t="str">
        <f t="shared" si="8"/>
        <v/>
      </c>
      <c r="Y105" s="1">
        <f t="shared" si="9"/>
        <v>0</v>
      </c>
      <c r="AA105" s="1" t="str">
        <v/>
      </c>
    </row>
    <row r="106" spans="1:27">
      <c r="A106" s="97"/>
      <c r="B106" s="350">
        <f>'Identificación Inventario Info.'!B99</f>
        <v>0</v>
      </c>
      <c r="C106" s="351"/>
      <c r="D106" s="246"/>
      <c r="E106" s="13"/>
      <c r="F106" s="13"/>
      <c r="G106" s="13"/>
      <c r="H106" s="13"/>
      <c r="I106" s="13"/>
      <c r="J106" s="13"/>
      <c r="K106" s="13"/>
      <c r="L106" s="13"/>
      <c r="M106" s="13"/>
      <c r="N106" s="13"/>
      <c r="O106" s="13"/>
      <c r="P106" s="13"/>
      <c r="Q106" s="13"/>
      <c r="R106" s="13"/>
      <c r="S106" s="13"/>
      <c r="T106" s="15" t="str">
        <f t="shared" si="7"/>
        <v/>
      </c>
      <c r="U106" s="115"/>
      <c r="V106" s="108"/>
      <c r="W106">
        <f t="shared" si="4"/>
        <v>0</v>
      </c>
      <c r="X106" t="str">
        <f t="shared" si="8"/>
        <v/>
      </c>
      <c r="Y106" s="1">
        <f t="shared" si="9"/>
        <v>0</v>
      </c>
      <c r="AA106" s="1" t="str">
        <v/>
      </c>
    </row>
    <row r="107" spans="1:27">
      <c r="A107" s="97"/>
      <c r="B107" s="348">
        <f>'Identificación Inventario Info.'!B100</f>
        <v>0</v>
      </c>
      <c r="C107" s="349"/>
      <c r="D107" s="16"/>
      <c r="E107" s="16"/>
      <c r="F107" s="16"/>
      <c r="G107" s="16"/>
      <c r="H107" s="16"/>
      <c r="I107" s="16"/>
      <c r="J107" s="16"/>
      <c r="K107" s="16"/>
      <c r="L107" s="16"/>
      <c r="M107" s="16"/>
      <c r="N107" s="16"/>
      <c r="O107" s="16"/>
      <c r="P107" s="16"/>
      <c r="Q107" s="16"/>
      <c r="R107" s="16"/>
      <c r="S107" s="16"/>
      <c r="T107" s="43" t="str">
        <f t="shared" si="7"/>
        <v/>
      </c>
      <c r="U107" s="115"/>
      <c r="V107" s="108"/>
      <c r="W107">
        <f t="shared" si="4"/>
        <v>0</v>
      </c>
      <c r="X107" t="str">
        <f t="shared" si="8"/>
        <v/>
      </c>
      <c r="Y107" s="1">
        <f t="shared" si="9"/>
        <v>0</v>
      </c>
      <c r="AA107" s="1" t="str">
        <v/>
      </c>
    </row>
    <row r="108" spans="1:27">
      <c r="A108" s="97"/>
      <c r="B108" s="350">
        <f>'Identificación Inventario Info.'!B101</f>
        <v>0</v>
      </c>
      <c r="C108" s="351"/>
      <c r="D108" s="246"/>
      <c r="E108" s="13"/>
      <c r="F108" s="13"/>
      <c r="G108" s="13"/>
      <c r="H108" s="13"/>
      <c r="I108" s="13"/>
      <c r="J108" s="13"/>
      <c r="K108" s="13"/>
      <c r="L108" s="13"/>
      <c r="M108" s="13"/>
      <c r="N108" s="13"/>
      <c r="O108" s="13"/>
      <c r="P108" s="13"/>
      <c r="Q108" s="13"/>
      <c r="R108" s="13"/>
      <c r="S108" s="13"/>
      <c r="T108" s="15" t="str">
        <f t="shared" si="7"/>
        <v/>
      </c>
      <c r="U108" s="115"/>
      <c r="V108" s="108"/>
      <c r="W108">
        <f t="shared" si="4"/>
        <v>0</v>
      </c>
      <c r="X108" t="str">
        <f t="shared" si="8"/>
        <v/>
      </c>
      <c r="Y108" s="1">
        <f t="shared" si="9"/>
        <v>0</v>
      </c>
      <c r="AA108" s="1" t="str">
        <v/>
      </c>
    </row>
    <row r="109" spans="1:27">
      <c r="A109" s="97"/>
      <c r="B109" s="348">
        <f>'Identificación Inventario Info.'!B102</f>
        <v>0</v>
      </c>
      <c r="C109" s="349"/>
      <c r="D109" s="16"/>
      <c r="E109" s="16"/>
      <c r="F109" s="16"/>
      <c r="G109" s="16"/>
      <c r="H109" s="16"/>
      <c r="I109" s="16"/>
      <c r="J109" s="16"/>
      <c r="K109" s="16"/>
      <c r="L109" s="16"/>
      <c r="M109" s="16"/>
      <c r="N109" s="16"/>
      <c r="O109" s="16"/>
      <c r="P109" s="16"/>
      <c r="Q109" s="16"/>
      <c r="R109" s="16"/>
      <c r="S109" s="16"/>
      <c r="T109" s="43" t="str">
        <f t="shared" si="7"/>
        <v/>
      </c>
      <c r="U109" s="115"/>
      <c r="V109" s="108"/>
      <c r="W109">
        <f t="shared" si="4"/>
        <v>0</v>
      </c>
      <c r="X109" t="str">
        <f t="shared" si="8"/>
        <v/>
      </c>
      <c r="Y109" s="1">
        <f t="shared" si="9"/>
        <v>0</v>
      </c>
      <c r="AA109" s="1" t="str">
        <v/>
      </c>
    </row>
    <row r="110" spans="1:27">
      <c r="A110" s="97"/>
      <c r="B110" s="350">
        <f>'Identificación Inventario Info.'!B103</f>
        <v>0</v>
      </c>
      <c r="C110" s="351"/>
      <c r="D110" s="246"/>
      <c r="E110" s="13"/>
      <c r="F110" s="13"/>
      <c r="G110" s="13"/>
      <c r="H110" s="13"/>
      <c r="I110" s="13"/>
      <c r="J110" s="13"/>
      <c r="K110" s="13"/>
      <c r="L110" s="13"/>
      <c r="M110" s="13"/>
      <c r="N110" s="13"/>
      <c r="O110" s="13"/>
      <c r="P110" s="13"/>
      <c r="Q110" s="13"/>
      <c r="R110" s="13"/>
      <c r="S110" s="13"/>
      <c r="T110" s="15" t="str">
        <f t="shared" si="7"/>
        <v/>
      </c>
      <c r="U110" s="115"/>
      <c r="V110" s="108"/>
      <c r="W110">
        <f t="shared" si="4"/>
        <v>0</v>
      </c>
      <c r="X110" t="str">
        <f t="shared" si="8"/>
        <v/>
      </c>
      <c r="Y110" s="1">
        <f t="shared" si="9"/>
        <v>0</v>
      </c>
      <c r="AA110" s="1" t="str">
        <v/>
      </c>
    </row>
    <row r="111" spans="1:27">
      <c r="A111" s="97"/>
      <c r="B111" s="348">
        <f>'Identificación Inventario Info.'!B104</f>
        <v>0</v>
      </c>
      <c r="C111" s="349"/>
      <c r="D111" s="16"/>
      <c r="E111" s="16"/>
      <c r="F111" s="16"/>
      <c r="G111" s="16"/>
      <c r="H111" s="16"/>
      <c r="I111" s="16"/>
      <c r="J111" s="16"/>
      <c r="K111" s="16"/>
      <c r="L111" s="16"/>
      <c r="M111" s="16"/>
      <c r="N111" s="16"/>
      <c r="O111" s="16"/>
      <c r="P111" s="16"/>
      <c r="Q111" s="16"/>
      <c r="R111" s="16"/>
      <c r="S111" s="16"/>
      <c r="T111" s="43" t="str">
        <f t="shared" si="7"/>
        <v/>
      </c>
      <c r="U111" s="115"/>
      <c r="V111" s="108"/>
      <c r="W111">
        <f t="shared" si="4"/>
        <v>0</v>
      </c>
      <c r="X111" t="str">
        <f t="shared" si="8"/>
        <v/>
      </c>
      <c r="Y111" s="1">
        <f t="shared" si="9"/>
        <v>0</v>
      </c>
      <c r="AA111" s="1" t="str">
        <v/>
      </c>
    </row>
    <row r="112" spans="1:27">
      <c r="A112" s="97"/>
      <c r="B112" s="350">
        <f>'Identificación Inventario Info.'!B105</f>
        <v>0</v>
      </c>
      <c r="C112" s="351"/>
      <c r="D112" s="246"/>
      <c r="E112" s="13"/>
      <c r="F112" s="13"/>
      <c r="G112" s="13"/>
      <c r="H112" s="13"/>
      <c r="I112" s="13"/>
      <c r="J112" s="13"/>
      <c r="K112" s="13"/>
      <c r="L112" s="13"/>
      <c r="M112" s="13"/>
      <c r="N112" s="13"/>
      <c r="O112" s="13"/>
      <c r="P112" s="13"/>
      <c r="Q112" s="13"/>
      <c r="R112" s="13"/>
      <c r="S112" s="13"/>
      <c r="T112" s="15" t="str">
        <f t="shared" si="7"/>
        <v/>
      </c>
      <c r="U112" s="115"/>
      <c r="V112" s="108"/>
      <c r="W112">
        <f t="shared" si="4"/>
        <v>0</v>
      </c>
      <c r="X112" t="str">
        <f t="shared" si="8"/>
        <v/>
      </c>
      <c r="Y112" s="1">
        <f t="shared" si="9"/>
        <v>0</v>
      </c>
      <c r="AA112" s="1" t="str">
        <v/>
      </c>
    </row>
    <row r="113" spans="1:27">
      <c r="A113" s="97"/>
      <c r="B113" s="348">
        <f>'Identificación Inventario Info.'!B106</f>
        <v>0</v>
      </c>
      <c r="C113" s="349"/>
      <c r="D113" s="16"/>
      <c r="E113" s="16"/>
      <c r="F113" s="16"/>
      <c r="G113" s="16"/>
      <c r="H113" s="16"/>
      <c r="I113" s="16"/>
      <c r="J113" s="16"/>
      <c r="K113" s="16"/>
      <c r="L113" s="16"/>
      <c r="M113" s="16"/>
      <c r="N113" s="16"/>
      <c r="O113" s="16"/>
      <c r="P113" s="16"/>
      <c r="Q113" s="16"/>
      <c r="R113" s="16"/>
      <c r="S113" s="16"/>
      <c r="T113" s="43" t="str">
        <f t="shared" si="7"/>
        <v/>
      </c>
      <c r="U113" s="115"/>
      <c r="V113" s="108"/>
      <c r="W113">
        <f t="shared" si="4"/>
        <v>0</v>
      </c>
      <c r="X113" t="str">
        <f t="shared" si="8"/>
        <v/>
      </c>
      <c r="Y113" s="1">
        <f t="shared" si="9"/>
        <v>0</v>
      </c>
      <c r="AA113" s="1" t="str">
        <v/>
      </c>
    </row>
    <row r="114" spans="1:27">
      <c r="A114" s="97"/>
      <c r="B114" s="350">
        <f>'Identificación Inventario Info.'!B107</f>
        <v>0</v>
      </c>
      <c r="C114" s="351"/>
      <c r="D114" s="246"/>
      <c r="E114" s="13"/>
      <c r="F114" s="13"/>
      <c r="G114" s="13"/>
      <c r="H114" s="13"/>
      <c r="I114" s="13"/>
      <c r="J114" s="13"/>
      <c r="K114" s="13"/>
      <c r="L114" s="13"/>
      <c r="M114" s="13"/>
      <c r="N114" s="13"/>
      <c r="O114" s="13"/>
      <c r="P114" s="13"/>
      <c r="Q114" s="13"/>
      <c r="R114" s="13"/>
      <c r="S114" s="13"/>
      <c r="T114" s="15" t="str">
        <f t="shared" si="7"/>
        <v/>
      </c>
      <c r="U114" s="115"/>
      <c r="V114" s="108"/>
      <c r="W114">
        <f t="shared" si="4"/>
        <v>0</v>
      </c>
      <c r="X114" t="str">
        <f t="shared" si="8"/>
        <v/>
      </c>
      <c r="Y114" s="1">
        <f t="shared" si="9"/>
        <v>0</v>
      </c>
      <c r="AA114" s="1" t="str">
        <v/>
      </c>
    </row>
    <row r="115" spans="1:27">
      <c r="A115" s="97"/>
      <c r="B115" s="348">
        <f>'Identificación Inventario Info.'!B108</f>
        <v>0</v>
      </c>
      <c r="C115" s="349"/>
      <c r="D115" s="16"/>
      <c r="E115" s="16"/>
      <c r="F115" s="16"/>
      <c r="G115" s="16"/>
      <c r="H115" s="16"/>
      <c r="I115" s="16"/>
      <c r="J115" s="16"/>
      <c r="K115" s="16"/>
      <c r="L115" s="16"/>
      <c r="M115" s="16"/>
      <c r="N115" s="16"/>
      <c r="O115" s="16"/>
      <c r="P115" s="16"/>
      <c r="Q115" s="16"/>
      <c r="R115" s="16"/>
      <c r="S115" s="16"/>
      <c r="T115" s="43" t="str">
        <f t="shared" si="7"/>
        <v/>
      </c>
      <c r="U115" s="115"/>
      <c r="V115" s="108"/>
      <c r="W115">
        <f t="shared" si="4"/>
        <v>0</v>
      </c>
      <c r="X115" t="str">
        <f t="shared" si="8"/>
        <v/>
      </c>
      <c r="Y115" s="1">
        <f t="shared" si="9"/>
        <v>0</v>
      </c>
      <c r="AA115" s="1" t="str">
        <v/>
      </c>
    </row>
    <row r="116" spans="1:27">
      <c r="A116" s="97"/>
      <c r="B116" s="350">
        <f>'Identificación Inventario Info.'!B109</f>
        <v>0</v>
      </c>
      <c r="C116" s="351"/>
      <c r="D116" s="246"/>
      <c r="E116" s="13"/>
      <c r="F116" s="13"/>
      <c r="G116" s="13"/>
      <c r="H116" s="13"/>
      <c r="I116" s="13"/>
      <c r="J116" s="13"/>
      <c r="K116" s="13"/>
      <c r="L116" s="13"/>
      <c r="M116" s="13"/>
      <c r="N116" s="13"/>
      <c r="O116" s="13"/>
      <c r="P116" s="13"/>
      <c r="Q116" s="13"/>
      <c r="R116" s="13"/>
      <c r="S116" s="13"/>
      <c r="T116" s="15" t="str">
        <f t="shared" si="7"/>
        <v/>
      </c>
      <c r="U116" s="115"/>
      <c r="V116" s="108"/>
      <c r="W116">
        <f t="shared" si="4"/>
        <v>0</v>
      </c>
      <c r="X116" t="str">
        <f t="shared" si="8"/>
        <v/>
      </c>
      <c r="Y116" s="1">
        <f t="shared" si="9"/>
        <v>0</v>
      </c>
      <c r="AA116" s="1" t="str">
        <v/>
      </c>
    </row>
    <row r="117" spans="1:27">
      <c r="A117" s="97"/>
      <c r="B117" s="348">
        <f>'Identificación Inventario Info.'!B110</f>
        <v>0</v>
      </c>
      <c r="C117" s="349"/>
      <c r="D117" s="16"/>
      <c r="E117" s="16"/>
      <c r="F117" s="16"/>
      <c r="G117" s="16"/>
      <c r="H117" s="16"/>
      <c r="I117" s="16"/>
      <c r="J117" s="16"/>
      <c r="K117" s="16"/>
      <c r="L117" s="16"/>
      <c r="M117" s="16"/>
      <c r="N117" s="16"/>
      <c r="O117" s="16"/>
      <c r="P117" s="16"/>
      <c r="Q117" s="16"/>
      <c r="R117" s="16"/>
      <c r="S117" s="16"/>
      <c r="T117" s="43" t="str">
        <f t="shared" si="7"/>
        <v/>
      </c>
      <c r="U117" s="115"/>
      <c r="V117" s="108"/>
      <c r="W117">
        <f t="shared" si="4"/>
        <v>0</v>
      </c>
      <c r="X117" t="str">
        <f t="shared" si="8"/>
        <v/>
      </c>
      <c r="Y117" s="1">
        <f t="shared" si="9"/>
        <v>0</v>
      </c>
      <c r="AA117" s="1" t="str">
        <v/>
      </c>
    </row>
    <row r="118" spans="1:27">
      <c r="A118" s="97"/>
      <c r="B118" s="350">
        <f>'Identificación Inventario Info.'!B111</f>
        <v>0</v>
      </c>
      <c r="C118" s="351"/>
      <c r="D118" s="246"/>
      <c r="E118" s="13"/>
      <c r="F118" s="13"/>
      <c r="G118" s="13"/>
      <c r="H118" s="13"/>
      <c r="I118" s="13"/>
      <c r="J118" s="13"/>
      <c r="K118" s="13"/>
      <c r="L118" s="13"/>
      <c r="M118" s="13"/>
      <c r="N118" s="13"/>
      <c r="O118" s="13"/>
      <c r="P118" s="13"/>
      <c r="Q118" s="13"/>
      <c r="R118" s="13"/>
      <c r="S118" s="13"/>
      <c r="T118" s="15" t="str">
        <f t="shared" si="7"/>
        <v/>
      </c>
      <c r="U118" s="115"/>
      <c r="V118" s="108"/>
      <c r="W118">
        <f t="shared" si="4"/>
        <v>0</v>
      </c>
      <c r="X118" t="str">
        <f t="shared" si="8"/>
        <v/>
      </c>
      <c r="Y118" s="1">
        <f t="shared" si="9"/>
        <v>0</v>
      </c>
      <c r="AA118" s="1" t="str">
        <v/>
      </c>
    </row>
    <row r="119" spans="1:27">
      <c r="A119" s="97"/>
      <c r="B119" s="348">
        <f>'Identificación Inventario Info.'!B112</f>
        <v>0</v>
      </c>
      <c r="C119" s="349"/>
      <c r="D119" s="16"/>
      <c r="E119" s="16"/>
      <c r="F119" s="16"/>
      <c r="G119" s="16"/>
      <c r="H119" s="16"/>
      <c r="I119" s="16"/>
      <c r="J119" s="16"/>
      <c r="K119" s="16"/>
      <c r="L119" s="16"/>
      <c r="M119" s="16"/>
      <c r="N119" s="16"/>
      <c r="O119" s="16"/>
      <c r="P119" s="16"/>
      <c r="Q119" s="16"/>
      <c r="R119" s="16"/>
      <c r="S119" s="16"/>
      <c r="T119" s="43" t="str">
        <f t="shared" si="7"/>
        <v/>
      </c>
      <c r="U119" s="115"/>
      <c r="V119" s="108"/>
      <c r="W119">
        <f t="shared" si="4"/>
        <v>0</v>
      </c>
      <c r="X119" t="str">
        <f t="shared" si="8"/>
        <v/>
      </c>
      <c r="Y119" s="1">
        <f t="shared" si="9"/>
        <v>0</v>
      </c>
      <c r="AA119" s="1" t="str">
        <v/>
      </c>
    </row>
    <row r="120" spans="1:27">
      <c r="A120" s="97"/>
      <c r="B120" s="350">
        <f>'Identificación Inventario Info.'!B113</f>
        <v>0</v>
      </c>
      <c r="C120" s="351"/>
      <c r="D120" s="246"/>
      <c r="E120" s="13"/>
      <c r="F120" s="13"/>
      <c r="G120" s="13"/>
      <c r="H120" s="13"/>
      <c r="I120" s="13"/>
      <c r="J120" s="13"/>
      <c r="K120" s="13"/>
      <c r="L120" s="13"/>
      <c r="M120" s="13"/>
      <c r="N120" s="13"/>
      <c r="O120" s="13"/>
      <c r="P120" s="13"/>
      <c r="Q120" s="13"/>
      <c r="R120" s="13"/>
      <c r="S120" s="13"/>
      <c r="T120" s="15" t="str">
        <f t="shared" si="7"/>
        <v/>
      </c>
      <c r="U120" s="115"/>
      <c r="V120" s="108"/>
      <c r="W120">
        <f t="shared" si="4"/>
        <v>0</v>
      </c>
      <c r="X120" t="str">
        <f t="shared" si="8"/>
        <v/>
      </c>
      <c r="Y120" s="1">
        <f t="shared" si="9"/>
        <v>0</v>
      </c>
      <c r="AA120" s="1" t="str">
        <v/>
      </c>
    </row>
    <row r="121" spans="1:27">
      <c r="A121" s="97"/>
      <c r="B121" s="348">
        <f>'Identificación Inventario Info.'!B114</f>
        <v>0</v>
      </c>
      <c r="C121" s="349"/>
      <c r="D121" s="16"/>
      <c r="E121" s="16"/>
      <c r="F121" s="16"/>
      <c r="G121" s="16"/>
      <c r="H121" s="16"/>
      <c r="I121" s="16"/>
      <c r="J121" s="16"/>
      <c r="K121" s="16"/>
      <c r="L121" s="16"/>
      <c r="M121" s="16"/>
      <c r="N121" s="16"/>
      <c r="O121" s="16"/>
      <c r="P121" s="16"/>
      <c r="Q121" s="16"/>
      <c r="R121" s="16"/>
      <c r="S121" s="16"/>
      <c r="T121" s="43" t="str">
        <f t="shared" si="7"/>
        <v/>
      </c>
      <c r="U121" s="115"/>
      <c r="V121" s="108"/>
      <c r="W121">
        <f t="shared" si="4"/>
        <v>0</v>
      </c>
      <c r="X121" t="str">
        <f t="shared" si="8"/>
        <v/>
      </c>
      <c r="Y121" s="1">
        <f t="shared" si="9"/>
        <v>0</v>
      </c>
      <c r="AA121" s="1" t="str">
        <v/>
      </c>
    </row>
    <row r="122" spans="1:27">
      <c r="A122" s="97"/>
      <c r="B122" s="350">
        <f>'Identificación Inventario Info.'!B115</f>
        <v>0</v>
      </c>
      <c r="C122" s="351"/>
      <c r="D122" s="246"/>
      <c r="E122" s="13"/>
      <c r="F122" s="13"/>
      <c r="G122" s="13"/>
      <c r="H122" s="13"/>
      <c r="I122" s="13"/>
      <c r="J122" s="13"/>
      <c r="K122" s="13"/>
      <c r="L122" s="13"/>
      <c r="M122" s="13"/>
      <c r="N122" s="13"/>
      <c r="O122" s="13"/>
      <c r="P122" s="13"/>
      <c r="Q122" s="13"/>
      <c r="R122" s="13"/>
      <c r="S122" s="13"/>
      <c r="T122" s="15" t="str">
        <f t="shared" si="7"/>
        <v/>
      </c>
      <c r="U122" s="115"/>
      <c r="V122" s="108"/>
      <c r="W122">
        <f t="shared" si="4"/>
        <v>0</v>
      </c>
      <c r="X122" t="str">
        <f t="shared" si="8"/>
        <v/>
      </c>
      <c r="Y122" s="1">
        <f t="shared" si="9"/>
        <v>0</v>
      </c>
      <c r="AA122" s="1" t="str">
        <v/>
      </c>
    </row>
    <row r="123" spans="1:27">
      <c r="A123" s="97"/>
      <c r="B123" s="348">
        <f>'Identificación Inventario Info.'!B116</f>
        <v>0</v>
      </c>
      <c r="C123" s="349"/>
      <c r="D123" s="16"/>
      <c r="E123" s="16"/>
      <c r="F123" s="16"/>
      <c r="G123" s="16"/>
      <c r="H123" s="16"/>
      <c r="I123" s="16"/>
      <c r="J123" s="16"/>
      <c r="K123" s="16"/>
      <c r="L123" s="16"/>
      <c r="M123" s="16"/>
      <c r="N123" s="16"/>
      <c r="O123" s="16"/>
      <c r="P123" s="16"/>
      <c r="Q123" s="16"/>
      <c r="R123" s="16"/>
      <c r="S123" s="16"/>
      <c r="T123" s="43" t="str">
        <f t="shared" si="7"/>
        <v/>
      </c>
      <c r="U123" s="115"/>
      <c r="V123" s="108"/>
      <c r="W123">
        <f t="shared" si="4"/>
        <v>0</v>
      </c>
      <c r="X123" t="str">
        <f t="shared" si="8"/>
        <v/>
      </c>
      <c r="Y123" s="1">
        <f t="shared" si="9"/>
        <v>0</v>
      </c>
      <c r="AA123" s="1" t="str">
        <v/>
      </c>
    </row>
    <row r="124" spans="1:27">
      <c r="A124" s="97"/>
      <c r="B124" s="350">
        <f>'Identificación Inventario Info.'!B117</f>
        <v>0</v>
      </c>
      <c r="C124" s="351"/>
      <c r="D124" s="246"/>
      <c r="E124" s="13"/>
      <c r="F124" s="13"/>
      <c r="G124" s="13"/>
      <c r="H124" s="13"/>
      <c r="I124" s="13"/>
      <c r="J124" s="13"/>
      <c r="K124" s="13"/>
      <c r="L124" s="13"/>
      <c r="M124" s="13"/>
      <c r="N124" s="13"/>
      <c r="O124" s="13"/>
      <c r="P124" s="13"/>
      <c r="Q124" s="13"/>
      <c r="R124" s="13"/>
      <c r="S124" s="13"/>
      <c r="T124" s="15" t="str">
        <f t="shared" si="7"/>
        <v/>
      </c>
      <c r="U124" s="115"/>
      <c r="V124" s="108"/>
      <c r="W124">
        <f t="shared" si="4"/>
        <v>0</v>
      </c>
      <c r="X124" t="str">
        <f t="shared" si="8"/>
        <v/>
      </c>
      <c r="Y124" s="1">
        <f t="shared" si="9"/>
        <v>0</v>
      </c>
      <c r="AA124" s="1" t="str">
        <v/>
      </c>
    </row>
    <row r="125" spans="1:27">
      <c r="A125" s="97"/>
      <c r="B125" s="348">
        <f>'Identificación Inventario Info.'!B118</f>
        <v>0</v>
      </c>
      <c r="C125" s="349"/>
      <c r="D125" s="16"/>
      <c r="E125" s="16"/>
      <c r="F125" s="16"/>
      <c r="G125" s="16"/>
      <c r="H125" s="16"/>
      <c r="I125" s="16"/>
      <c r="J125" s="16"/>
      <c r="K125" s="16"/>
      <c r="L125" s="16"/>
      <c r="M125" s="16"/>
      <c r="N125" s="16"/>
      <c r="O125" s="16"/>
      <c r="P125" s="16"/>
      <c r="Q125" s="16"/>
      <c r="R125" s="16"/>
      <c r="S125" s="16"/>
      <c r="T125" s="43" t="str">
        <f t="shared" si="7"/>
        <v/>
      </c>
      <c r="U125" s="115"/>
      <c r="V125" s="108"/>
      <c r="W125">
        <f t="shared" si="4"/>
        <v>0</v>
      </c>
      <c r="X125" t="str">
        <f t="shared" si="8"/>
        <v/>
      </c>
      <c r="Y125" s="1">
        <f t="shared" si="9"/>
        <v>0</v>
      </c>
      <c r="AA125" s="1" t="str">
        <v/>
      </c>
    </row>
    <row r="126" spans="1:27">
      <c r="A126" s="97"/>
      <c r="B126" s="350">
        <f>'Identificación Inventario Info.'!B119</f>
        <v>0</v>
      </c>
      <c r="C126" s="351"/>
      <c r="D126" s="246"/>
      <c r="E126" s="13"/>
      <c r="F126" s="13"/>
      <c r="G126" s="13"/>
      <c r="H126" s="13"/>
      <c r="I126" s="13"/>
      <c r="J126" s="13"/>
      <c r="K126" s="13"/>
      <c r="L126" s="13"/>
      <c r="M126" s="13"/>
      <c r="N126" s="13"/>
      <c r="O126" s="13"/>
      <c r="P126" s="13"/>
      <c r="Q126" s="13"/>
      <c r="R126" s="13"/>
      <c r="S126" s="13"/>
      <c r="T126" s="15" t="str">
        <f t="shared" si="7"/>
        <v/>
      </c>
      <c r="U126" s="115"/>
      <c r="V126" s="108"/>
      <c r="W126">
        <f t="shared" si="4"/>
        <v>0</v>
      </c>
      <c r="X126" t="str">
        <f t="shared" si="8"/>
        <v/>
      </c>
      <c r="Y126" s="1">
        <f t="shared" si="9"/>
        <v>0</v>
      </c>
      <c r="AA126" s="1" t="str">
        <v/>
      </c>
    </row>
    <row r="127" spans="1:27">
      <c r="A127" s="97"/>
      <c r="B127" s="348">
        <f>'Identificación Inventario Info.'!B120</f>
        <v>0</v>
      </c>
      <c r="C127" s="349"/>
      <c r="D127" s="16"/>
      <c r="E127" s="16"/>
      <c r="F127" s="16"/>
      <c r="G127" s="16"/>
      <c r="H127" s="16"/>
      <c r="I127" s="16"/>
      <c r="J127" s="16"/>
      <c r="K127" s="16"/>
      <c r="L127" s="16"/>
      <c r="M127" s="16"/>
      <c r="N127" s="16"/>
      <c r="O127" s="16"/>
      <c r="P127" s="16"/>
      <c r="Q127" s="16"/>
      <c r="R127" s="16"/>
      <c r="S127" s="16"/>
      <c r="T127" s="43" t="str">
        <f t="shared" si="7"/>
        <v/>
      </c>
      <c r="U127" s="115"/>
      <c r="V127" s="108"/>
      <c r="W127">
        <f t="shared" si="4"/>
        <v>0</v>
      </c>
      <c r="X127" t="str">
        <f t="shared" si="8"/>
        <v/>
      </c>
      <c r="Y127" s="1">
        <f t="shared" si="9"/>
        <v>0</v>
      </c>
      <c r="AA127" s="1" t="str">
        <v/>
      </c>
    </row>
    <row r="128" spans="1:27">
      <c r="A128" s="97"/>
      <c r="B128" s="350">
        <f>'Identificación Inventario Info.'!B121</f>
        <v>0</v>
      </c>
      <c r="C128" s="351"/>
      <c r="D128" s="246"/>
      <c r="E128" s="13"/>
      <c r="F128" s="13"/>
      <c r="G128" s="13"/>
      <c r="H128" s="13"/>
      <c r="I128" s="13"/>
      <c r="J128" s="13"/>
      <c r="K128" s="13"/>
      <c r="L128" s="13"/>
      <c r="M128" s="13"/>
      <c r="N128" s="13"/>
      <c r="O128" s="13"/>
      <c r="P128" s="13"/>
      <c r="Q128" s="13"/>
      <c r="R128" s="13"/>
      <c r="S128" s="13"/>
      <c r="T128" s="15" t="str">
        <f t="shared" si="7"/>
        <v/>
      </c>
      <c r="U128" s="115"/>
      <c r="V128" s="108"/>
      <c r="W128">
        <f t="shared" si="4"/>
        <v>0</v>
      </c>
      <c r="X128" t="str">
        <f t="shared" si="8"/>
        <v/>
      </c>
      <c r="Y128" s="1">
        <f t="shared" si="9"/>
        <v>0</v>
      </c>
      <c r="AA128" s="1" t="str">
        <v/>
      </c>
    </row>
    <row r="129" spans="1:27">
      <c r="A129" s="97"/>
      <c r="B129" s="348">
        <f>'Identificación Inventario Info.'!B122</f>
        <v>0</v>
      </c>
      <c r="C129" s="349"/>
      <c r="D129" s="16"/>
      <c r="E129" s="16"/>
      <c r="F129" s="16"/>
      <c r="G129" s="16"/>
      <c r="H129" s="16"/>
      <c r="I129" s="16"/>
      <c r="J129" s="16"/>
      <c r="K129" s="16"/>
      <c r="L129" s="16"/>
      <c r="M129" s="16"/>
      <c r="N129" s="16"/>
      <c r="O129" s="16"/>
      <c r="P129" s="16"/>
      <c r="Q129" s="16"/>
      <c r="R129" s="16"/>
      <c r="S129" s="16"/>
      <c r="T129" s="43" t="str">
        <f t="shared" si="7"/>
        <v/>
      </c>
      <c r="U129" s="115"/>
      <c r="V129" s="108"/>
      <c r="W129">
        <f t="shared" si="4"/>
        <v>0</v>
      </c>
      <c r="X129" t="str">
        <f t="shared" si="8"/>
        <v/>
      </c>
      <c r="Y129" s="1">
        <f t="shared" si="9"/>
        <v>0</v>
      </c>
      <c r="AA129" s="1" t="str">
        <v/>
      </c>
    </row>
    <row r="130" spans="1:27">
      <c r="A130" s="97"/>
      <c r="B130" s="350">
        <f>'Identificación Inventario Info.'!B123</f>
        <v>0</v>
      </c>
      <c r="C130" s="351"/>
      <c r="D130" s="246"/>
      <c r="E130" s="13"/>
      <c r="F130" s="13"/>
      <c r="G130" s="13"/>
      <c r="H130" s="13"/>
      <c r="I130" s="13"/>
      <c r="J130" s="13"/>
      <c r="K130" s="13"/>
      <c r="L130" s="13"/>
      <c r="M130" s="13"/>
      <c r="N130" s="13"/>
      <c r="O130" s="13"/>
      <c r="P130" s="13"/>
      <c r="Q130" s="13"/>
      <c r="R130" s="13"/>
      <c r="S130" s="13"/>
      <c r="T130" s="15" t="str">
        <f t="shared" si="7"/>
        <v/>
      </c>
      <c r="U130" s="115"/>
      <c r="V130" s="108"/>
      <c r="W130">
        <f t="shared" si="4"/>
        <v>0</v>
      </c>
      <c r="X130" t="str">
        <f t="shared" si="8"/>
        <v/>
      </c>
      <c r="Y130" s="1">
        <f t="shared" si="9"/>
        <v>0</v>
      </c>
      <c r="AA130" s="1" t="str">
        <v/>
      </c>
    </row>
    <row r="131" spans="1:27">
      <c r="A131" s="97"/>
      <c r="B131" s="348">
        <f>'Identificación Inventario Info.'!B124</f>
        <v>0</v>
      </c>
      <c r="C131" s="349"/>
      <c r="D131" s="16"/>
      <c r="E131" s="16"/>
      <c r="F131" s="16"/>
      <c r="G131" s="16"/>
      <c r="H131" s="16"/>
      <c r="I131" s="16"/>
      <c r="J131" s="16"/>
      <c r="K131" s="16"/>
      <c r="L131" s="16"/>
      <c r="M131" s="16"/>
      <c r="N131" s="16"/>
      <c r="O131" s="16"/>
      <c r="P131" s="16"/>
      <c r="Q131" s="16"/>
      <c r="R131" s="16"/>
      <c r="S131" s="16"/>
      <c r="T131" s="43" t="str">
        <f t="shared" si="7"/>
        <v/>
      </c>
      <c r="U131" s="115"/>
      <c r="V131" s="108"/>
      <c r="W131">
        <f t="shared" si="4"/>
        <v>0</v>
      </c>
      <c r="X131" t="str">
        <f t="shared" si="8"/>
        <v/>
      </c>
      <c r="Y131" s="1">
        <f t="shared" si="9"/>
        <v>0</v>
      </c>
      <c r="AA131" s="1" t="str">
        <v/>
      </c>
    </row>
    <row r="132" spans="1:27">
      <c r="A132" s="97"/>
      <c r="B132" s="350">
        <f>'Identificación Inventario Info.'!B125</f>
        <v>0</v>
      </c>
      <c r="C132" s="351"/>
      <c r="D132" s="246"/>
      <c r="E132" s="13"/>
      <c r="F132" s="13"/>
      <c r="G132" s="13"/>
      <c r="H132" s="13"/>
      <c r="I132" s="13"/>
      <c r="J132" s="13"/>
      <c r="K132" s="13"/>
      <c r="L132" s="13"/>
      <c r="M132" s="13"/>
      <c r="N132" s="13"/>
      <c r="O132" s="13"/>
      <c r="P132" s="13"/>
      <c r="Q132" s="13"/>
      <c r="R132" s="13"/>
      <c r="S132" s="13"/>
      <c r="T132" s="15" t="str">
        <f t="shared" si="7"/>
        <v/>
      </c>
      <c r="U132" s="115"/>
      <c r="V132" s="108"/>
      <c r="W132">
        <f t="shared" si="4"/>
        <v>0</v>
      </c>
      <c r="X132" t="str">
        <f t="shared" si="8"/>
        <v/>
      </c>
      <c r="Y132" s="1">
        <f t="shared" si="9"/>
        <v>0</v>
      </c>
      <c r="AA132" s="1" t="str">
        <v/>
      </c>
    </row>
    <row r="133" spans="1:27">
      <c r="A133" s="97"/>
      <c r="B133" s="348">
        <f>'Identificación Inventario Info.'!B126</f>
        <v>0</v>
      </c>
      <c r="C133" s="349"/>
      <c r="D133" s="16"/>
      <c r="E133" s="16"/>
      <c r="F133" s="16"/>
      <c r="G133" s="16"/>
      <c r="H133" s="16"/>
      <c r="I133" s="16"/>
      <c r="J133" s="16"/>
      <c r="K133" s="16"/>
      <c r="L133" s="16"/>
      <c r="M133" s="16"/>
      <c r="N133" s="16"/>
      <c r="O133" s="16"/>
      <c r="P133" s="16"/>
      <c r="Q133" s="16"/>
      <c r="R133" s="16"/>
      <c r="S133" s="16"/>
      <c r="T133" s="43" t="str">
        <f t="shared" si="7"/>
        <v/>
      </c>
      <c r="U133" s="115"/>
      <c r="V133" s="108"/>
      <c r="W133">
        <f t="shared" si="4"/>
        <v>0</v>
      </c>
      <c r="X133" t="str">
        <f t="shared" si="8"/>
        <v/>
      </c>
      <c r="Y133" s="1">
        <f t="shared" si="9"/>
        <v>0</v>
      </c>
      <c r="AA133" s="1" t="str">
        <v/>
      </c>
    </row>
    <row r="134" spans="1:27">
      <c r="A134" s="97"/>
      <c r="B134" s="350">
        <f>'Identificación Inventario Info.'!B127</f>
        <v>0</v>
      </c>
      <c r="C134" s="351"/>
      <c r="D134" s="246"/>
      <c r="E134" s="13"/>
      <c r="F134" s="13"/>
      <c r="G134" s="13"/>
      <c r="H134" s="13"/>
      <c r="I134" s="13"/>
      <c r="J134" s="13"/>
      <c r="K134" s="13"/>
      <c r="L134" s="13"/>
      <c r="M134" s="13"/>
      <c r="N134" s="13"/>
      <c r="O134" s="13"/>
      <c r="P134" s="13"/>
      <c r="Q134" s="13"/>
      <c r="R134" s="13"/>
      <c r="S134" s="13"/>
      <c r="T134" s="15" t="str">
        <f t="shared" si="7"/>
        <v/>
      </c>
      <c r="U134" s="115"/>
      <c r="V134" s="108"/>
      <c r="W134">
        <f t="shared" si="4"/>
        <v>0</v>
      </c>
      <c r="X134" t="str">
        <f t="shared" si="8"/>
        <v/>
      </c>
      <c r="Y134" s="1">
        <f t="shared" si="9"/>
        <v>0</v>
      </c>
      <c r="AA134" s="1" t="str">
        <v/>
      </c>
    </row>
    <row r="135" spans="1:27">
      <c r="A135" s="97"/>
      <c r="B135" s="348">
        <f>'Identificación Inventario Info.'!B128</f>
        <v>0</v>
      </c>
      <c r="C135" s="349"/>
      <c r="D135" s="16"/>
      <c r="E135" s="16"/>
      <c r="F135" s="16"/>
      <c r="G135" s="16"/>
      <c r="H135" s="16"/>
      <c r="I135" s="16"/>
      <c r="J135" s="16"/>
      <c r="K135" s="16"/>
      <c r="L135" s="16"/>
      <c r="M135" s="16"/>
      <c r="N135" s="16"/>
      <c r="O135" s="16"/>
      <c r="P135" s="16"/>
      <c r="Q135" s="16"/>
      <c r="R135" s="16"/>
      <c r="S135" s="16"/>
      <c r="T135" s="43" t="str">
        <f t="shared" si="7"/>
        <v/>
      </c>
      <c r="U135" s="115"/>
      <c r="V135" s="108"/>
      <c r="W135">
        <f t="shared" si="4"/>
        <v>0</v>
      </c>
      <c r="X135" t="str">
        <f t="shared" si="8"/>
        <v/>
      </c>
      <c r="Y135" s="1">
        <f t="shared" si="9"/>
        <v>0</v>
      </c>
      <c r="AA135" s="1" t="str">
        <v/>
      </c>
    </row>
    <row r="136" spans="1:27">
      <c r="A136" s="97"/>
      <c r="B136" s="350">
        <f>'Identificación Inventario Info.'!B129</f>
        <v>0</v>
      </c>
      <c r="C136" s="351"/>
      <c r="D136" s="246"/>
      <c r="E136" s="13"/>
      <c r="F136" s="13"/>
      <c r="G136" s="13"/>
      <c r="H136" s="13"/>
      <c r="I136" s="13"/>
      <c r="J136" s="13"/>
      <c r="K136" s="13"/>
      <c r="L136" s="13"/>
      <c r="M136" s="13"/>
      <c r="N136" s="13"/>
      <c r="O136" s="13"/>
      <c r="P136" s="13"/>
      <c r="Q136" s="13"/>
      <c r="R136" s="13"/>
      <c r="S136" s="13"/>
      <c r="T136" s="15" t="str">
        <f t="shared" si="7"/>
        <v/>
      </c>
      <c r="U136" s="115"/>
      <c r="V136" s="108"/>
      <c r="W136">
        <f t="shared" si="4"/>
        <v>0</v>
      </c>
      <c r="X136" t="str">
        <f t="shared" si="8"/>
        <v/>
      </c>
      <c r="Y136" s="1">
        <f t="shared" si="9"/>
        <v>0</v>
      </c>
      <c r="AA136" s="1" t="str">
        <v/>
      </c>
    </row>
    <row r="137" spans="1:27">
      <c r="A137" s="97"/>
      <c r="B137" s="348">
        <f>'Identificación Inventario Info.'!B130</f>
        <v>0</v>
      </c>
      <c r="C137" s="349"/>
      <c r="D137" s="16"/>
      <c r="E137" s="16"/>
      <c r="F137" s="16"/>
      <c r="G137" s="16"/>
      <c r="H137" s="16"/>
      <c r="I137" s="16"/>
      <c r="J137" s="16"/>
      <c r="K137" s="16"/>
      <c r="L137" s="16"/>
      <c r="M137" s="16"/>
      <c r="N137" s="16"/>
      <c r="O137" s="16"/>
      <c r="P137" s="16"/>
      <c r="Q137" s="16"/>
      <c r="R137" s="16"/>
      <c r="S137" s="16"/>
      <c r="T137" s="43" t="str">
        <f t="shared" si="7"/>
        <v/>
      </c>
      <c r="U137" s="115"/>
      <c r="V137" s="108"/>
      <c r="W137">
        <f t="shared" si="4"/>
        <v>0</v>
      </c>
      <c r="X137" t="str">
        <f t="shared" si="8"/>
        <v/>
      </c>
      <c r="Y137" s="1">
        <f t="shared" si="9"/>
        <v>0</v>
      </c>
      <c r="AA137" s="1" t="str">
        <v/>
      </c>
    </row>
    <row r="138" spans="1:27">
      <c r="A138" s="97"/>
      <c r="B138" s="350">
        <f>'Identificación Inventario Info.'!B131</f>
        <v>0</v>
      </c>
      <c r="C138" s="351"/>
      <c r="D138" s="246"/>
      <c r="E138" s="13"/>
      <c r="F138" s="13"/>
      <c r="G138" s="13"/>
      <c r="H138" s="13"/>
      <c r="I138" s="13"/>
      <c r="J138" s="13"/>
      <c r="K138" s="13"/>
      <c r="L138" s="13"/>
      <c r="M138" s="13"/>
      <c r="N138" s="13"/>
      <c r="O138" s="13"/>
      <c r="P138" s="13"/>
      <c r="Q138" s="13"/>
      <c r="R138" s="13"/>
      <c r="S138" s="13"/>
      <c r="T138" s="15" t="str">
        <f t="shared" si="7"/>
        <v/>
      </c>
      <c r="U138" s="115"/>
      <c r="V138" s="108"/>
      <c r="W138">
        <f t="shared" si="4"/>
        <v>0</v>
      </c>
      <c r="X138" t="str">
        <f t="shared" si="8"/>
        <v/>
      </c>
      <c r="Y138" s="1">
        <f t="shared" si="9"/>
        <v>0</v>
      </c>
      <c r="AA138" s="1" t="str">
        <v/>
      </c>
    </row>
    <row r="139" spans="1:27">
      <c r="A139" s="97"/>
      <c r="B139" s="348">
        <f>'Identificación Inventario Info.'!B132</f>
        <v>0</v>
      </c>
      <c r="C139" s="349"/>
      <c r="D139" s="16"/>
      <c r="E139" s="16"/>
      <c r="F139" s="16"/>
      <c r="G139" s="16"/>
      <c r="H139" s="16"/>
      <c r="I139" s="16"/>
      <c r="J139" s="16"/>
      <c r="K139" s="16"/>
      <c r="L139" s="16"/>
      <c r="M139" s="16"/>
      <c r="N139" s="16"/>
      <c r="O139" s="16"/>
      <c r="P139" s="16"/>
      <c r="Q139" s="16"/>
      <c r="R139" s="16"/>
      <c r="S139" s="16"/>
      <c r="T139" s="43" t="str">
        <f t="shared" si="7"/>
        <v/>
      </c>
      <c r="U139" s="115"/>
      <c r="V139" s="108"/>
      <c r="W139">
        <f t="shared" si="4"/>
        <v>0</v>
      </c>
      <c r="X139" t="str">
        <f t="shared" si="8"/>
        <v/>
      </c>
      <c r="Y139" s="1">
        <f t="shared" si="9"/>
        <v>0</v>
      </c>
      <c r="AA139" s="1" t="str">
        <v/>
      </c>
    </row>
    <row r="140" spans="1:27">
      <c r="A140" s="97"/>
      <c r="B140" s="350">
        <f>'Identificación Inventario Info.'!B133</f>
        <v>0</v>
      </c>
      <c r="C140" s="351"/>
      <c r="D140" s="246"/>
      <c r="E140" s="13"/>
      <c r="F140" s="13"/>
      <c r="G140" s="13"/>
      <c r="H140" s="13"/>
      <c r="I140" s="13"/>
      <c r="J140" s="13"/>
      <c r="K140" s="13"/>
      <c r="L140" s="13"/>
      <c r="M140" s="13"/>
      <c r="N140" s="13"/>
      <c r="O140" s="13"/>
      <c r="P140" s="13"/>
      <c r="Q140" s="13"/>
      <c r="R140" s="13"/>
      <c r="S140" s="13"/>
      <c r="T140" s="15" t="str">
        <f t="shared" si="7"/>
        <v/>
      </c>
      <c r="U140" s="115"/>
      <c r="V140" s="108"/>
      <c r="W140">
        <f t="shared" si="4"/>
        <v>0</v>
      </c>
      <c r="X140" t="str">
        <f t="shared" si="8"/>
        <v/>
      </c>
      <c r="Y140" s="1">
        <f t="shared" si="9"/>
        <v>0</v>
      </c>
      <c r="AA140" s="1" t="str">
        <v/>
      </c>
    </row>
    <row r="141" spans="1:27">
      <c r="A141" s="97"/>
      <c r="B141" s="348">
        <f>'Identificación Inventario Info.'!B134</f>
        <v>0</v>
      </c>
      <c r="C141" s="349"/>
      <c r="D141" s="16"/>
      <c r="E141" s="16"/>
      <c r="F141" s="16"/>
      <c r="G141" s="16"/>
      <c r="H141" s="16"/>
      <c r="I141" s="16"/>
      <c r="J141" s="16"/>
      <c r="K141" s="16"/>
      <c r="L141" s="16"/>
      <c r="M141" s="16"/>
      <c r="N141" s="16"/>
      <c r="O141" s="16"/>
      <c r="P141" s="16"/>
      <c r="Q141" s="16"/>
      <c r="R141" s="16"/>
      <c r="S141" s="16"/>
      <c r="T141" s="43" t="str">
        <f t="shared" si="7"/>
        <v/>
      </c>
      <c r="U141" s="115"/>
      <c r="V141" s="108"/>
      <c r="W141">
        <f t="shared" si="4"/>
        <v>0</v>
      </c>
      <c r="X141" t="str">
        <f t="shared" si="8"/>
        <v/>
      </c>
      <c r="Y141" s="1">
        <f t="shared" si="9"/>
        <v>0</v>
      </c>
      <c r="AA141" s="1" t="str">
        <v/>
      </c>
    </row>
    <row r="142" spans="1:27">
      <c r="A142" s="97"/>
      <c r="B142" s="350">
        <f>'Identificación Inventario Info.'!B135</f>
        <v>0</v>
      </c>
      <c r="C142" s="351"/>
      <c r="D142" s="246"/>
      <c r="E142" s="13"/>
      <c r="F142" s="13"/>
      <c r="G142" s="13"/>
      <c r="H142" s="13"/>
      <c r="I142" s="13"/>
      <c r="J142" s="13"/>
      <c r="K142" s="13"/>
      <c r="L142" s="13"/>
      <c r="M142" s="13"/>
      <c r="N142" s="13"/>
      <c r="O142" s="13"/>
      <c r="P142" s="13"/>
      <c r="Q142" s="13"/>
      <c r="R142" s="13"/>
      <c r="S142" s="13"/>
      <c r="T142" s="15" t="str">
        <f t="shared" si="7"/>
        <v/>
      </c>
      <c r="U142" s="115"/>
      <c r="V142" s="108"/>
      <c r="W142">
        <f t="shared" si="4"/>
        <v>0</v>
      </c>
      <c r="X142" t="str">
        <f t="shared" si="8"/>
        <v/>
      </c>
      <c r="Y142" s="1">
        <f t="shared" si="9"/>
        <v>0</v>
      </c>
      <c r="AA142" s="1" t="str">
        <v/>
      </c>
    </row>
    <row r="143" spans="1:27">
      <c r="A143" s="97"/>
      <c r="B143" s="348">
        <f>'Identificación Inventario Info.'!B136</f>
        <v>0</v>
      </c>
      <c r="C143" s="349"/>
      <c r="D143" s="16"/>
      <c r="E143" s="16"/>
      <c r="F143" s="16"/>
      <c r="G143" s="16"/>
      <c r="H143" s="16"/>
      <c r="I143" s="16"/>
      <c r="J143" s="16"/>
      <c r="K143" s="16"/>
      <c r="L143" s="16"/>
      <c r="M143" s="16"/>
      <c r="N143" s="16"/>
      <c r="O143" s="16"/>
      <c r="P143" s="16"/>
      <c r="Q143" s="16"/>
      <c r="R143" s="16"/>
      <c r="S143" s="16"/>
      <c r="T143" s="43" t="str">
        <f t="shared" si="7"/>
        <v/>
      </c>
      <c r="U143" s="115"/>
      <c r="V143" s="108"/>
      <c r="W143">
        <f t="shared" si="4"/>
        <v>0</v>
      </c>
      <c r="X143" t="str">
        <f t="shared" si="8"/>
        <v/>
      </c>
      <c r="Y143" s="1">
        <f t="shared" si="9"/>
        <v>0</v>
      </c>
      <c r="AA143" s="1" t="str">
        <v/>
      </c>
    </row>
    <row r="144" spans="1:27">
      <c r="A144" s="97"/>
      <c r="B144" s="350">
        <f>'Identificación Inventario Info.'!B137</f>
        <v>0</v>
      </c>
      <c r="C144" s="351"/>
      <c r="D144" s="246"/>
      <c r="E144" s="13"/>
      <c r="F144" s="13"/>
      <c r="G144" s="13"/>
      <c r="H144" s="13"/>
      <c r="I144" s="13"/>
      <c r="J144" s="13"/>
      <c r="K144" s="13"/>
      <c r="L144" s="13"/>
      <c r="M144" s="13"/>
      <c r="N144" s="13"/>
      <c r="O144" s="13"/>
      <c r="P144" s="13"/>
      <c r="Q144" s="13"/>
      <c r="R144" s="13"/>
      <c r="S144" s="13"/>
      <c r="T144" s="15" t="str">
        <f t="shared" si="7"/>
        <v/>
      </c>
      <c r="U144" s="115"/>
      <c r="V144" s="108"/>
      <c r="W144">
        <f t="shared" si="4"/>
        <v>0</v>
      </c>
      <c r="X144" t="str">
        <f t="shared" si="8"/>
        <v/>
      </c>
      <c r="Y144" s="1">
        <f t="shared" si="9"/>
        <v>0</v>
      </c>
      <c r="AA144" s="1" t="str">
        <v/>
      </c>
    </row>
    <row r="145" spans="1:27">
      <c r="A145" s="97"/>
      <c r="B145" s="348">
        <f>'Identificación Inventario Info.'!B138</f>
        <v>0</v>
      </c>
      <c r="C145" s="349"/>
      <c r="D145" s="16"/>
      <c r="E145" s="16"/>
      <c r="F145" s="16"/>
      <c r="G145" s="16"/>
      <c r="H145" s="16"/>
      <c r="I145" s="16"/>
      <c r="J145" s="16"/>
      <c r="K145" s="16"/>
      <c r="L145" s="16"/>
      <c r="M145" s="16"/>
      <c r="N145" s="16"/>
      <c r="O145" s="16"/>
      <c r="P145" s="16"/>
      <c r="Q145" s="16"/>
      <c r="R145" s="16"/>
      <c r="S145" s="16"/>
      <c r="T145" s="43" t="str">
        <f t="shared" si="7"/>
        <v/>
      </c>
      <c r="U145" s="115"/>
      <c r="V145" s="108"/>
      <c r="W145">
        <f t="shared" si="4"/>
        <v>0</v>
      </c>
      <c r="X145" t="str">
        <f t="shared" si="8"/>
        <v/>
      </c>
      <c r="Y145" s="1">
        <f t="shared" si="9"/>
        <v>0</v>
      </c>
      <c r="AA145" s="1" t="str">
        <v/>
      </c>
    </row>
    <row r="146" spans="1:27">
      <c r="A146" s="97"/>
      <c r="B146" s="350">
        <f>'Identificación Inventario Info.'!B139</f>
        <v>0</v>
      </c>
      <c r="C146" s="351"/>
      <c r="D146" s="246"/>
      <c r="E146" s="13"/>
      <c r="F146" s="13"/>
      <c r="G146" s="13"/>
      <c r="H146" s="13"/>
      <c r="I146" s="13"/>
      <c r="J146" s="13"/>
      <c r="K146" s="13"/>
      <c r="L146" s="13"/>
      <c r="M146" s="13"/>
      <c r="N146" s="13"/>
      <c r="O146" s="13"/>
      <c r="P146" s="13"/>
      <c r="Q146" s="13"/>
      <c r="R146" s="13"/>
      <c r="S146" s="13"/>
      <c r="T146" s="15" t="str">
        <f t="shared" si="7"/>
        <v/>
      </c>
      <c r="U146" s="115"/>
      <c r="V146" s="108"/>
      <c r="W146">
        <f t="shared" si="4"/>
        <v>0</v>
      </c>
      <c r="X146" t="str">
        <f t="shared" si="8"/>
        <v/>
      </c>
      <c r="Y146" s="1">
        <f t="shared" si="9"/>
        <v>0</v>
      </c>
      <c r="AA146" s="1" t="str">
        <v/>
      </c>
    </row>
    <row r="147" spans="1:27">
      <c r="A147" s="97"/>
      <c r="B147" s="348">
        <f>'Identificación Inventario Info.'!B140</f>
        <v>0</v>
      </c>
      <c r="C147" s="349"/>
      <c r="D147" s="16"/>
      <c r="E147" s="16"/>
      <c r="F147" s="16"/>
      <c r="G147" s="16"/>
      <c r="H147" s="16"/>
      <c r="I147" s="16"/>
      <c r="J147" s="16"/>
      <c r="K147" s="16"/>
      <c r="L147" s="16"/>
      <c r="M147" s="16"/>
      <c r="N147" s="16"/>
      <c r="O147" s="16"/>
      <c r="P147" s="16"/>
      <c r="Q147" s="16"/>
      <c r="R147" s="16"/>
      <c r="S147" s="16"/>
      <c r="T147" s="43" t="str">
        <f t="shared" ref="T147:T210" si="10">IF(W147=0,"",IF(W147&lt;=15,"PUBLICABLE",IF(W147&gt;15,"NO PUBLICABLE")))</f>
        <v/>
      </c>
      <c r="U147" s="115"/>
      <c r="V147" s="108"/>
      <c r="W147">
        <f t="shared" si="4"/>
        <v>0</v>
      </c>
      <c r="X147" t="str">
        <f t="shared" si="8"/>
        <v/>
      </c>
      <c r="Y147" s="1">
        <f t="shared" si="9"/>
        <v>0</v>
      </c>
      <c r="AA147" s="1" t="str">
        <v/>
      </c>
    </row>
    <row r="148" spans="1:27">
      <c r="A148" s="97"/>
      <c r="B148" s="350">
        <f>'Identificación Inventario Info.'!B141</f>
        <v>0</v>
      </c>
      <c r="C148" s="351"/>
      <c r="D148" s="246"/>
      <c r="E148" s="13"/>
      <c r="F148" s="13"/>
      <c r="G148" s="13"/>
      <c r="H148" s="13"/>
      <c r="I148" s="13"/>
      <c r="J148" s="13"/>
      <c r="K148" s="13"/>
      <c r="L148" s="13"/>
      <c r="M148" s="13"/>
      <c r="N148" s="13"/>
      <c r="O148" s="13"/>
      <c r="P148" s="13"/>
      <c r="Q148" s="13"/>
      <c r="R148" s="13"/>
      <c r="S148" s="13"/>
      <c r="T148" s="15" t="str">
        <f t="shared" si="10"/>
        <v/>
      </c>
      <c r="U148" s="115"/>
      <c r="V148" s="108"/>
      <c r="W148">
        <f t="shared" si="4"/>
        <v>0</v>
      </c>
      <c r="X148" t="str">
        <f t="shared" si="8"/>
        <v/>
      </c>
      <c r="Y148" s="1">
        <f t="shared" si="9"/>
        <v>0</v>
      </c>
      <c r="AA148" s="1" t="str">
        <v/>
      </c>
    </row>
    <row r="149" spans="1:27">
      <c r="A149" s="97"/>
      <c r="B149" s="348">
        <f>'Identificación Inventario Info.'!B142</f>
        <v>0</v>
      </c>
      <c r="C149" s="349"/>
      <c r="D149" s="16"/>
      <c r="E149" s="16"/>
      <c r="F149" s="16"/>
      <c r="G149" s="16"/>
      <c r="H149" s="16"/>
      <c r="I149" s="16"/>
      <c r="J149" s="16"/>
      <c r="K149" s="16"/>
      <c r="L149" s="16"/>
      <c r="M149" s="16"/>
      <c r="N149" s="16"/>
      <c r="O149" s="16"/>
      <c r="P149" s="16"/>
      <c r="Q149" s="16"/>
      <c r="R149" s="16"/>
      <c r="S149" s="16"/>
      <c r="T149" s="43" t="str">
        <f t="shared" si="10"/>
        <v/>
      </c>
      <c r="U149" s="115"/>
      <c r="V149" s="108"/>
      <c r="W149">
        <f t="shared" si="4"/>
        <v>0</v>
      </c>
      <c r="X149" t="str">
        <f t="shared" si="8"/>
        <v/>
      </c>
      <c r="Y149" s="1">
        <f t="shared" si="9"/>
        <v>0</v>
      </c>
      <c r="AA149" s="1" t="str">
        <v/>
      </c>
    </row>
    <row r="150" spans="1:27">
      <c r="A150" s="97"/>
      <c r="B150" s="350">
        <f>'Identificación Inventario Info.'!B143</f>
        <v>0</v>
      </c>
      <c r="C150" s="351"/>
      <c r="D150" s="246"/>
      <c r="E150" s="13"/>
      <c r="F150" s="13"/>
      <c r="G150" s="13"/>
      <c r="H150" s="13"/>
      <c r="I150" s="13"/>
      <c r="J150" s="13"/>
      <c r="K150" s="13"/>
      <c r="L150" s="13"/>
      <c r="M150" s="13"/>
      <c r="N150" s="13"/>
      <c r="O150" s="13"/>
      <c r="P150" s="13"/>
      <c r="Q150" s="13"/>
      <c r="R150" s="13"/>
      <c r="S150" s="13"/>
      <c r="T150" s="15" t="str">
        <f t="shared" si="10"/>
        <v/>
      </c>
      <c r="U150" s="115"/>
      <c r="V150" s="108"/>
      <c r="W150">
        <f t="shared" si="4"/>
        <v>0</v>
      </c>
      <c r="X150" t="str">
        <f t="shared" si="8"/>
        <v/>
      </c>
      <c r="Y150" s="1">
        <f t="shared" si="9"/>
        <v>0</v>
      </c>
      <c r="AA150" s="1" t="str">
        <v/>
      </c>
    </row>
    <row r="151" spans="1:27">
      <c r="A151" s="97"/>
      <c r="B151" s="348">
        <f>'Identificación Inventario Info.'!B144</f>
        <v>0</v>
      </c>
      <c r="C151" s="349"/>
      <c r="D151" s="16"/>
      <c r="E151" s="16"/>
      <c r="F151" s="16"/>
      <c r="G151" s="16"/>
      <c r="H151" s="16"/>
      <c r="I151" s="16"/>
      <c r="J151" s="16"/>
      <c r="K151" s="16"/>
      <c r="L151" s="16"/>
      <c r="M151" s="16"/>
      <c r="N151" s="16"/>
      <c r="O151" s="16"/>
      <c r="P151" s="16"/>
      <c r="Q151" s="16"/>
      <c r="R151" s="16"/>
      <c r="S151" s="16"/>
      <c r="T151" s="43" t="str">
        <f t="shared" si="10"/>
        <v/>
      </c>
      <c r="U151" s="115"/>
      <c r="V151" s="108"/>
      <c r="W151">
        <f t="shared" si="4"/>
        <v>0</v>
      </c>
      <c r="X151" t="str">
        <f t="shared" si="8"/>
        <v/>
      </c>
      <c r="Y151" s="1">
        <f t="shared" si="9"/>
        <v>0</v>
      </c>
      <c r="AA151" s="1" t="str">
        <v/>
      </c>
    </row>
    <row r="152" spans="1:27">
      <c r="A152" s="97"/>
      <c r="B152" s="350">
        <f>'Identificación Inventario Info.'!B145</f>
        <v>0</v>
      </c>
      <c r="C152" s="351"/>
      <c r="D152" s="246"/>
      <c r="E152" s="13"/>
      <c r="F152" s="13"/>
      <c r="G152" s="13"/>
      <c r="H152" s="13"/>
      <c r="I152" s="13"/>
      <c r="J152" s="13"/>
      <c r="K152" s="13"/>
      <c r="L152" s="13"/>
      <c r="M152" s="13"/>
      <c r="N152" s="13"/>
      <c r="O152" s="13"/>
      <c r="P152" s="13"/>
      <c r="Q152" s="13"/>
      <c r="R152" s="13"/>
      <c r="S152" s="13"/>
      <c r="T152" s="15" t="str">
        <f t="shared" si="10"/>
        <v/>
      </c>
      <c r="U152" s="115"/>
      <c r="V152" s="108"/>
      <c r="W152">
        <f t="shared" si="4"/>
        <v>0</v>
      </c>
      <c r="X152" t="str">
        <f t="shared" si="8"/>
        <v/>
      </c>
      <c r="Y152" s="1">
        <f t="shared" si="9"/>
        <v>0</v>
      </c>
      <c r="AA152" s="1" t="str">
        <v/>
      </c>
    </row>
    <row r="153" spans="1:27">
      <c r="A153" s="97"/>
      <c r="B153" s="348">
        <f>'Identificación Inventario Info.'!B146</f>
        <v>0</v>
      </c>
      <c r="C153" s="349"/>
      <c r="D153" s="16"/>
      <c r="E153" s="16"/>
      <c r="F153" s="16"/>
      <c r="G153" s="16"/>
      <c r="H153" s="16"/>
      <c r="I153" s="16"/>
      <c r="J153" s="16"/>
      <c r="K153" s="16"/>
      <c r="L153" s="16"/>
      <c r="M153" s="16"/>
      <c r="N153" s="16"/>
      <c r="O153" s="16"/>
      <c r="P153" s="16"/>
      <c r="Q153" s="16"/>
      <c r="R153" s="16"/>
      <c r="S153" s="16"/>
      <c r="T153" s="43" t="str">
        <f t="shared" si="10"/>
        <v/>
      </c>
      <c r="U153" s="115"/>
      <c r="V153" s="108"/>
      <c r="W153">
        <f t="shared" si="4"/>
        <v>0</v>
      </c>
      <c r="X153" t="str">
        <f t="shared" si="8"/>
        <v/>
      </c>
      <c r="Y153" s="1">
        <f t="shared" si="9"/>
        <v>0</v>
      </c>
      <c r="AA153" s="1" t="str">
        <v/>
      </c>
    </row>
    <row r="154" spans="1:27">
      <c r="A154" s="97"/>
      <c r="B154" s="350">
        <f>'Identificación Inventario Info.'!B147</f>
        <v>0</v>
      </c>
      <c r="C154" s="351"/>
      <c r="D154" s="246"/>
      <c r="E154" s="13"/>
      <c r="F154" s="13"/>
      <c r="G154" s="13"/>
      <c r="H154" s="13"/>
      <c r="I154" s="13"/>
      <c r="J154" s="13"/>
      <c r="K154" s="13"/>
      <c r="L154" s="13"/>
      <c r="M154" s="13"/>
      <c r="N154" s="13"/>
      <c r="O154" s="13"/>
      <c r="P154" s="13"/>
      <c r="Q154" s="13"/>
      <c r="R154" s="13"/>
      <c r="S154" s="13"/>
      <c r="T154" s="15" t="str">
        <f t="shared" si="10"/>
        <v/>
      </c>
      <c r="U154" s="115"/>
      <c r="V154" s="108"/>
      <c r="W154">
        <f t="shared" si="4"/>
        <v>0</v>
      </c>
      <c r="X154" t="str">
        <f t="shared" si="8"/>
        <v/>
      </c>
      <c r="Y154" s="1">
        <f t="shared" si="9"/>
        <v>0</v>
      </c>
      <c r="AA154" s="1" t="str">
        <v/>
      </c>
    </row>
    <row r="155" spans="1:27">
      <c r="A155" s="97"/>
      <c r="B155" s="348">
        <f>'Identificación Inventario Info.'!B148</f>
        <v>0</v>
      </c>
      <c r="C155" s="349"/>
      <c r="D155" s="16"/>
      <c r="E155" s="16"/>
      <c r="F155" s="16"/>
      <c r="G155" s="16"/>
      <c r="H155" s="16"/>
      <c r="I155" s="16"/>
      <c r="J155" s="16"/>
      <c r="K155" s="16"/>
      <c r="L155" s="16"/>
      <c r="M155" s="16"/>
      <c r="N155" s="16"/>
      <c r="O155" s="16"/>
      <c r="P155" s="16"/>
      <c r="Q155" s="16"/>
      <c r="R155" s="16"/>
      <c r="S155" s="16"/>
      <c r="T155" s="43" t="str">
        <f t="shared" si="10"/>
        <v/>
      </c>
      <c r="U155" s="115"/>
      <c r="V155" s="108"/>
      <c r="W155">
        <f t="shared" si="4"/>
        <v>0</v>
      </c>
      <c r="X155" t="str">
        <f t="shared" si="8"/>
        <v/>
      </c>
      <c r="Y155" s="1">
        <f t="shared" si="9"/>
        <v>0</v>
      </c>
      <c r="AA155" s="1" t="str">
        <v/>
      </c>
    </row>
    <row r="156" spans="1:27">
      <c r="A156" s="97"/>
      <c r="B156" s="350">
        <f>'Identificación Inventario Info.'!B149</f>
        <v>0</v>
      </c>
      <c r="C156" s="351"/>
      <c r="D156" s="246"/>
      <c r="E156" s="13"/>
      <c r="F156" s="13"/>
      <c r="G156" s="13"/>
      <c r="H156" s="13"/>
      <c r="I156" s="13"/>
      <c r="J156" s="13"/>
      <c r="K156" s="13"/>
      <c r="L156" s="13"/>
      <c r="M156" s="13"/>
      <c r="N156" s="13"/>
      <c r="O156" s="13"/>
      <c r="P156" s="13"/>
      <c r="Q156" s="13"/>
      <c r="R156" s="13"/>
      <c r="S156" s="13"/>
      <c r="T156" s="15" t="str">
        <f t="shared" si="10"/>
        <v/>
      </c>
      <c r="U156" s="115"/>
      <c r="V156" s="108"/>
      <c r="W156">
        <f t="shared" si="4"/>
        <v>0</v>
      </c>
      <c r="X156" t="str">
        <f t="shared" si="8"/>
        <v/>
      </c>
      <c r="Y156" s="1">
        <f t="shared" si="9"/>
        <v>0</v>
      </c>
      <c r="AA156" s="1" t="str">
        <v/>
      </c>
    </row>
    <row r="157" spans="1:27">
      <c r="A157" s="97"/>
      <c r="B157" s="348">
        <f>'Identificación Inventario Info.'!B150</f>
        <v>0</v>
      </c>
      <c r="C157" s="349"/>
      <c r="D157" s="16"/>
      <c r="E157" s="16"/>
      <c r="F157" s="16"/>
      <c r="G157" s="16"/>
      <c r="H157" s="16"/>
      <c r="I157" s="16"/>
      <c r="J157" s="16"/>
      <c r="K157" s="16"/>
      <c r="L157" s="16"/>
      <c r="M157" s="16"/>
      <c r="N157" s="16"/>
      <c r="O157" s="16"/>
      <c r="P157" s="16"/>
      <c r="Q157" s="16"/>
      <c r="R157" s="16"/>
      <c r="S157" s="16"/>
      <c r="T157" s="43" t="str">
        <f t="shared" si="10"/>
        <v/>
      </c>
      <c r="U157" s="115"/>
      <c r="V157" s="108"/>
      <c r="W157">
        <f t="shared" si="4"/>
        <v>0</v>
      </c>
      <c r="X157" t="str">
        <f t="shared" si="8"/>
        <v/>
      </c>
      <c r="Y157" s="1">
        <f t="shared" si="9"/>
        <v>0</v>
      </c>
      <c r="AA157" s="1" t="str">
        <v/>
      </c>
    </row>
    <row r="158" spans="1:27">
      <c r="A158" s="97"/>
      <c r="B158" s="350">
        <f>'Identificación Inventario Info.'!B151</f>
        <v>0</v>
      </c>
      <c r="C158" s="351"/>
      <c r="D158" s="246"/>
      <c r="E158" s="13"/>
      <c r="F158" s="13"/>
      <c r="G158" s="13"/>
      <c r="H158" s="13"/>
      <c r="I158" s="13"/>
      <c r="J158" s="13"/>
      <c r="K158" s="13"/>
      <c r="L158" s="13"/>
      <c r="M158" s="13"/>
      <c r="N158" s="13"/>
      <c r="O158" s="13"/>
      <c r="P158" s="13"/>
      <c r="Q158" s="13"/>
      <c r="R158" s="13"/>
      <c r="S158" s="13"/>
      <c r="T158" s="15" t="str">
        <f t="shared" si="10"/>
        <v/>
      </c>
      <c r="U158" s="115"/>
      <c r="V158" s="108"/>
      <c r="W158">
        <f t="shared" si="4"/>
        <v>0</v>
      </c>
      <c r="X158" t="str">
        <f t="shared" si="8"/>
        <v/>
      </c>
      <c r="Y158" s="1">
        <f t="shared" si="9"/>
        <v>0</v>
      </c>
      <c r="AA158" s="1" t="str">
        <v/>
      </c>
    </row>
    <row r="159" spans="1:27">
      <c r="A159" s="97"/>
      <c r="B159" s="348">
        <f>'Identificación Inventario Info.'!B152</f>
        <v>0</v>
      </c>
      <c r="C159" s="349"/>
      <c r="D159" s="16"/>
      <c r="E159" s="16"/>
      <c r="F159" s="16"/>
      <c r="G159" s="16"/>
      <c r="H159" s="16"/>
      <c r="I159" s="16"/>
      <c r="J159" s="16"/>
      <c r="K159" s="16"/>
      <c r="L159" s="16"/>
      <c r="M159" s="16"/>
      <c r="N159" s="16"/>
      <c r="O159" s="16"/>
      <c r="P159" s="16"/>
      <c r="Q159" s="16"/>
      <c r="R159" s="16"/>
      <c r="S159" s="16"/>
      <c r="T159" s="43" t="str">
        <f t="shared" si="10"/>
        <v/>
      </c>
      <c r="U159" s="115"/>
      <c r="V159" s="108"/>
      <c r="W159">
        <f t="shared" si="4"/>
        <v>0</v>
      </c>
      <c r="X159" t="str">
        <f t="shared" si="8"/>
        <v/>
      </c>
      <c r="Y159" s="1">
        <f t="shared" si="9"/>
        <v>0</v>
      </c>
      <c r="AA159" s="1" t="str">
        <v/>
      </c>
    </row>
    <row r="160" spans="1:27">
      <c r="A160" s="97"/>
      <c r="B160" s="350">
        <f>'Identificación Inventario Info.'!B153</f>
        <v>0</v>
      </c>
      <c r="C160" s="351"/>
      <c r="D160" s="246"/>
      <c r="E160" s="13"/>
      <c r="F160" s="13"/>
      <c r="G160" s="13"/>
      <c r="H160" s="13"/>
      <c r="I160" s="13"/>
      <c r="J160" s="13"/>
      <c r="K160" s="13"/>
      <c r="L160" s="13"/>
      <c r="M160" s="13"/>
      <c r="N160" s="13"/>
      <c r="O160" s="13"/>
      <c r="P160" s="13"/>
      <c r="Q160" s="13"/>
      <c r="R160" s="13"/>
      <c r="S160" s="13"/>
      <c r="T160" s="15" t="str">
        <f t="shared" si="10"/>
        <v/>
      </c>
      <c r="U160" s="115"/>
      <c r="V160" s="108"/>
      <c r="W160">
        <f t="shared" si="4"/>
        <v>0</v>
      </c>
      <c r="X160" t="str">
        <f t="shared" si="8"/>
        <v/>
      </c>
      <c r="Y160" s="1">
        <f t="shared" si="9"/>
        <v>0</v>
      </c>
      <c r="AA160" s="1" t="str">
        <v/>
      </c>
    </row>
    <row r="161" spans="1:27">
      <c r="A161" s="97"/>
      <c r="B161" s="348">
        <f>'Identificación Inventario Info.'!B154</f>
        <v>0</v>
      </c>
      <c r="C161" s="349"/>
      <c r="D161" s="16"/>
      <c r="E161" s="16"/>
      <c r="F161" s="16"/>
      <c r="G161" s="16"/>
      <c r="H161" s="16"/>
      <c r="I161" s="16"/>
      <c r="J161" s="16"/>
      <c r="K161" s="16"/>
      <c r="L161" s="16"/>
      <c r="M161" s="16"/>
      <c r="N161" s="16"/>
      <c r="O161" s="16"/>
      <c r="P161" s="16"/>
      <c r="Q161" s="16"/>
      <c r="R161" s="16"/>
      <c r="S161" s="16"/>
      <c r="T161" s="43" t="str">
        <f t="shared" si="10"/>
        <v/>
      </c>
      <c r="U161" s="115"/>
      <c r="V161" s="108"/>
      <c r="W161">
        <f t="shared" si="4"/>
        <v>0</v>
      </c>
      <c r="X161" t="str">
        <f t="shared" si="8"/>
        <v/>
      </c>
      <c r="Y161" s="1">
        <f t="shared" si="9"/>
        <v>0</v>
      </c>
      <c r="AA161" s="1" t="str">
        <v/>
      </c>
    </row>
    <row r="162" spans="1:27">
      <c r="A162" s="97"/>
      <c r="B162" s="350">
        <f>'Identificación Inventario Info.'!B155</f>
        <v>0</v>
      </c>
      <c r="C162" s="351"/>
      <c r="D162" s="246"/>
      <c r="E162" s="13"/>
      <c r="F162" s="13"/>
      <c r="G162" s="13"/>
      <c r="H162" s="13"/>
      <c r="I162" s="13"/>
      <c r="J162" s="13"/>
      <c r="K162" s="13"/>
      <c r="L162" s="13"/>
      <c r="M162" s="13"/>
      <c r="N162" s="13"/>
      <c r="O162" s="13"/>
      <c r="P162" s="13"/>
      <c r="Q162" s="13"/>
      <c r="R162" s="13"/>
      <c r="S162" s="13"/>
      <c r="T162" s="15" t="str">
        <f t="shared" si="10"/>
        <v/>
      </c>
      <c r="U162" s="115"/>
      <c r="V162" s="108"/>
      <c r="W162">
        <f t="shared" si="4"/>
        <v>0</v>
      </c>
      <c r="X162" t="str">
        <f t="shared" ref="X162:X219" si="11">T177</f>
        <v/>
      </c>
      <c r="Y162" s="1">
        <f t="shared" ref="Y162:Y219" si="12">B177</f>
        <v>0</v>
      </c>
      <c r="AA162" s="1" t="str">
        <v/>
      </c>
    </row>
    <row r="163" spans="1:27">
      <c r="A163" s="97"/>
      <c r="B163" s="348">
        <f>'Identificación Inventario Info.'!B156</f>
        <v>0</v>
      </c>
      <c r="C163" s="349"/>
      <c r="D163" s="16"/>
      <c r="E163" s="16"/>
      <c r="F163" s="16"/>
      <c r="G163" s="16"/>
      <c r="H163" s="16"/>
      <c r="I163" s="16"/>
      <c r="J163" s="16"/>
      <c r="K163" s="16"/>
      <c r="L163" s="16"/>
      <c r="M163" s="16"/>
      <c r="N163" s="16"/>
      <c r="O163" s="16"/>
      <c r="P163" s="16"/>
      <c r="Q163" s="16"/>
      <c r="R163" s="16"/>
      <c r="S163" s="16"/>
      <c r="T163" s="43" t="str">
        <f t="shared" si="10"/>
        <v/>
      </c>
      <c r="U163" s="115"/>
      <c r="V163" s="108"/>
      <c r="W163">
        <f t="shared" si="4"/>
        <v>0</v>
      </c>
      <c r="X163" t="str">
        <f t="shared" si="11"/>
        <v/>
      </c>
      <c r="Y163" s="1">
        <f t="shared" si="12"/>
        <v>0</v>
      </c>
      <c r="AA163" s="1" t="str">
        <v/>
      </c>
    </row>
    <row r="164" spans="1:27">
      <c r="A164" s="97"/>
      <c r="B164" s="350">
        <f>'Identificación Inventario Info.'!B157</f>
        <v>0</v>
      </c>
      <c r="C164" s="351"/>
      <c r="D164" s="246"/>
      <c r="E164" s="13"/>
      <c r="F164" s="13"/>
      <c r="G164" s="13"/>
      <c r="H164" s="13"/>
      <c r="I164" s="13"/>
      <c r="J164" s="13"/>
      <c r="K164" s="13"/>
      <c r="L164" s="13"/>
      <c r="M164" s="13"/>
      <c r="N164" s="13"/>
      <c r="O164" s="13"/>
      <c r="P164" s="13"/>
      <c r="Q164" s="13"/>
      <c r="R164" s="13"/>
      <c r="S164" s="13"/>
      <c r="T164" s="15" t="str">
        <f t="shared" si="10"/>
        <v/>
      </c>
      <c r="U164" s="115"/>
      <c r="V164" s="108"/>
      <c r="W164">
        <f t="shared" si="4"/>
        <v>0</v>
      </c>
      <c r="X164" t="str">
        <f t="shared" si="11"/>
        <v/>
      </c>
      <c r="Y164" s="1">
        <f t="shared" si="12"/>
        <v>0</v>
      </c>
      <c r="AA164" s="1" t="str">
        <v/>
      </c>
    </row>
    <row r="165" spans="1:27">
      <c r="A165" s="97"/>
      <c r="B165" s="348">
        <f>'Identificación Inventario Info.'!B158</f>
        <v>0</v>
      </c>
      <c r="C165" s="349"/>
      <c r="D165" s="16"/>
      <c r="E165" s="16"/>
      <c r="F165" s="16"/>
      <c r="G165" s="16"/>
      <c r="H165" s="16"/>
      <c r="I165" s="16"/>
      <c r="J165" s="16"/>
      <c r="K165" s="16"/>
      <c r="L165" s="16"/>
      <c r="M165" s="16"/>
      <c r="N165" s="16"/>
      <c r="O165" s="16"/>
      <c r="P165" s="16"/>
      <c r="Q165" s="16"/>
      <c r="R165" s="16"/>
      <c r="S165" s="16"/>
      <c r="T165" s="43" t="str">
        <f t="shared" si="10"/>
        <v/>
      </c>
      <c r="U165" s="115"/>
      <c r="V165" s="108"/>
      <c r="W165">
        <f t="shared" si="4"/>
        <v>0</v>
      </c>
      <c r="X165" t="str">
        <f t="shared" si="11"/>
        <v/>
      </c>
      <c r="Y165" s="1">
        <f t="shared" si="12"/>
        <v>0</v>
      </c>
      <c r="AA165" s="1" t="str">
        <v/>
      </c>
    </row>
    <row r="166" spans="1:27">
      <c r="A166" s="97"/>
      <c r="B166" s="350">
        <f>'Identificación Inventario Info.'!B159</f>
        <v>0</v>
      </c>
      <c r="C166" s="351"/>
      <c r="D166" s="246"/>
      <c r="E166" s="13"/>
      <c r="F166" s="13"/>
      <c r="G166" s="13"/>
      <c r="H166" s="13"/>
      <c r="I166" s="13"/>
      <c r="J166" s="13"/>
      <c r="K166" s="13"/>
      <c r="L166" s="13"/>
      <c r="M166" s="13"/>
      <c r="N166" s="13"/>
      <c r="O166" s="13"/>
      <c r="P166" s="13"/>
      <c r="Q166" s="13"/>
      <c r="R166" s="13"/>
      <c r="S166" s="13"/>
      <c r="T166" s="15" t="str">
        <f t="shared" si="10"/>
        <v/>
      </c>
      <c r="U166" s="115"/>
      <c r="V166" s="108"/>
      <c r="W166">
        <f t="shared" si="4"/>
        <v>0</v>
      </c>
      <c r="X166" t="str">
        <f t="shared" si="11"/>
        <v/>
      </c>
      <c r="Y166" s="1">
        <f t="shared" si="12"/>
        <v>0</v>
      </c>
      <c r="AA166" s="1" t="str">
        <v/>
      </c>
    </row>
    <row r="167" spans="1:27">
      <c r="A167" s="97"/>
      <c r="B167" s="348">
        <f>'Identificación Inventario Info.'!B160</f>
        <v>0</v>
      </c>
      <c r="C167" s="349"/>
      <c r="D167" s="16"/>
      <c r="E167" s="16"/>
      <c r="F167" s="16"/>
      <c r="G167" s="16"/>
      <c r="H167" s="16"/>
      <c r="I167" s="16"/>
      <c r="J167" s="16"/>
      <c r="K167" s="16"/>
      <c r="L167" s="16"/>
      <c r="M167" s="16"/>
      <c r="N167" s="16"/>
      <c r="O167" s="16"/>
      <c r="P167" s="16"/>
      <c r="Q167" s="16"/>
      <c r="R167" s="16"/>
      <c r="S167" s="16"/>
      <c r="T167" s="43" t="str">
        <f t="shared" si="10"/>
        <v/>
      </c>
      <c r="U167" s="115"/>
      <c r="V167" s="108"/>
      <c r="W167">
        <f t="shared" si="4"/>
        <v>0</v>
      </c>
      <c r="X167" t="str">
        <f t="shared" si="11"/>
        <v/>
      </c>
      <c r="Y167" s="1">
        <f t="shared" si="12"/>
        <v>0</v>
      </c>
      <c r="AA167" s="1" t="str">
        <v/>
      </c>
    </row>
    <row r="168" spans="1:27">
      <c r="A168" s="97"/>
      <c r="B168" s="350">
        <f>'Identificación Inventario Info.'!B161</f>
        <v>0</v>
      </c>
      <c r="C168" s="351"/>
      <c r="D168" s="246"/>
      <c r="E168" s="13"/>
      <c r="F168" s="13"/>
      <c r="G168" s="13"/>
      <c r="H168" s="13"/>
      <c r="I168" s="13"/>
      <c r="J168" s="13"/>
      <c r="K168" s="13"/>
      <c r="L168" s="13"/>
      <c r="M168" s="13"/>
      <c r="N168" s="13"/>
      <c r="O168" s="13"/>
      <c r="P168" s="13"/>
      <c r="Q168" s="13"/>
      <c r="R168" s="13"/>
      <c r="S168" s="13"/>
      <c r="T168" s="15" t="str">
        <f t="shared" si="10"/>
        <v/>
      </c>
      <c r="U168" s="115"/>
      <c r="V168" s="108"/>
      <c r="W168">
        <f t="shared" si="4"/>
        <v>0</v>
      </c>
      <c r="X168" t="str">
        <f t="shared" si="11"/>
        <v/>
      </c>
      <c r="Y168" s="1">
        <f t="shared" si="12"/>
        <v>0</v>
      </c>
      <c r="AA168" s="1" t="str">
        <v/>
      </c>
    </row>
    <row r="169" spans="1:27">
      <c r="A169" s="97"/>
      <c r="B169" s="348">
        <f>'Identificación Inventario Info.'!B162</f>
        <v>0</v>
      </c>
      <c r="C169" s="349"/>
      <c r="D169" s="16"/>
      <c r="E169" s="16"/>
      <c r="F169" s="16"/>
      <c r="G169" s="16"/>
      <c r="H169" s="16"/>
      <c r="I169" s="16"/>
      <c r="J169" s="16"/>
      <c r="K169" s="16"/>
      <c r="L169" s="16"/>
      <c r="M169" s="16"/>
      <c r="N169" s="16"/>
      <c r="O169" s="16"/>
      <c r="P169" s="16"/>
      <c r="Q169" s="16"/>
      <c r="R169" s="16"/>
      <c r="S169" s="16"/>
      <c r="T169" s="43" t="str">
        <f t="shared" si="10"/>
        <v/>
      </c>
      <c r="U169" s="115"/>
      <c r="V169" s="108"/>
      <c r="W169">
        <f t="shared" si="4"/>
        <v>0</v>
      </c>
      <c r="X169" t="str">
        <f t="shared" si="11"/>
        <v/>
      </c>
      <c r="Y169" s="1">
        <f t="shared" si="12"/>
        <v>0</v>
      </c>
      <c r="AA169" s="1" t="str">
        <v/>
      </c>
    </row>
    <row r="170" spans="1:27">
      <c r="A170" s="97"/>
      <c r="B170" s="350">
        <f>'Identificación Inventario Info.'!B163</f>
        <v>0</v>
      </c>
      <c r="C170" s="351"/>
      <c r="D170" s="246"/>
      <c r="E170" s="13"/>
      <c r="F170" s="13"/>
      <c r="G170" s="13"/>
      <c r="H170" s="13"/>
      <c r="I170" s="13"/>
      <c r="J170" s="13"/>
      <c r="K170" s="13"/>
      <c r="L170" s="13"/>
      <c r="M170" s="13"/>
      <c r="N170" s="13"/>
      <c r="O170" s="13"/>
      <c r="P170" s="13"/>
      <c r="Q170" s="13"/>
      <c r="R170" s="13"/>
      <c r="S170" s="13"/>
      <c r="T170" s="15" t="str">
        <f t="shared" si="10"/>
        <v/>
      </c>
      <c r="U170" s="115"/>
      <c r="V170" s="108"/>
      <c r="W170">
        <f t="shared" si="4"/>
        <v>0</v>
      </c>
      <c r="X170" t="str">
        <f t="shared" si="11"/>
        <v/>
      </c>
      <c r="Y170" s="1">
        <f t="shared" si="12"/>
        <v>0</v>
      </c>
      <c r="AA170" s="1" t="str">
        <v/>
      </c>
    </row>
    <row r="171" spans="1:27">
      <c r="A171" s="97"/>
      <c r="B171" s="348">
        <f>'Identificación Inventario Info.'!B164</f>
        <v>0</v>
      </c>
      <c r="C171" s="349"/>
      <c r="D171" s="16"/>
      <c r="E171" s="16"/>
      <c r="F171" s="16"/>
      <c r="G171" s="16"/>
      <c r="H171" s="16"/>
      <c r="I171" s="16"/>
      <c r="J171" s="16"/>
      <c r="K171" s="16"/>
      <c r="L171" s="16"/>
      <c r="M171" s="16"/>
      <c r="N171" s="16"/>
      <c r="O171" s="16"/>
      <c r="P171" s="16"/>
      <c r="Q171" s="16"/>
      <c r="R171" s="16"/>
      <c r="S171" s="16"/>
      <c r="T171" s="43" t="str">
        <f t="shared" si="10"/>
        <v/>
      </c>
      <c r="U171" s="115"/>
      <c r="V171" s="108"/>
      <c r="W171">
        <f t="shared" si="4"/>
        <v>0</v>
      </c>
      <c r="X171" t="str">
        <f t="shared" si="11"/>
        <v/>
      </c>
      <c r="Y171" s="1">
        <f t="shared" si="12"/>
        <v>0</v>
      </c>
      <c r="AA171" s="1" t="str">
        <v/>
      </c>
    </row>
    <row r="172" spans="1:27">
      <c r="A172" s="97"/>
      <c r="B172" s="350">
        <f>'Identificación Inventario Info.'!B165</f>
        <v>0</v>
      </c>
      <c r="C172" s="351"/>
      <c r="D172" s="246"/>
      <c r="E172" s="13"/>
      <c r="F172" s="13"/>
      <c r="G172" s="13"/>
      <c r="H172" s="13"/>
      <c r="I172" s="13"/>
      <c r="J172" s="13"/>
      <c r="K172" s="13"/>
      <c r="L172" s="13"/>
      <c r="M172" s="13"/>
      <c r="N172" s="13"/>
      <c r="O172" s="13"/>
      <c r="P172" s="13"/>
      <c r="Q172" s="13"/>
      <c r="R172" s="13"/>
      <c r="S172" s="13"/>
      <c r="T172" s="15" t="str">
        <f t="shared" si="10"/>
        <v/>
      </c>
      <c r="U172" s="115"/>
      <c r="V172" s="108"/>
      <c r="W172">
        <f t="shared" si="4"/>
        <v>0</v>
      </c>
      <c r="X172" t="str">
        <f t="shared" si="11"/>
        <v/>
      </c>
      <c r="Y172" s="1">
        <f t="shared" si="12"/>
        <v>0</v>
      </c>
      <c r="AA172" s="1" t="str">
        <v/>
      </c>
    </row>
    <row r="173" spans="1:27">
      <c r="A173" s="97"/>
      <c r="B173" s="348">
        <f>'Identificación Inventario Info.'!B166</f>
        <v>0</v>
      </c>
      <c r="C173" s="349"/>
      <c r="D173" s="16"/>
      <c r="E173" s="16"/>
      <c r="F173" s="16"/>
      <c r="G173" s="16"/>
      <c r="H173" s="16"/>
      <c r="I173" s="16"/>
      <c r="J173" s="16"/>
      <c r="K173" s="16"/>
      <c r="L173" s="16"/>
      <c r="M173" s="16"/>
      <c r="N173" s="16"/>
      <c r="O173" s="16"/>
      <c r="P173" s="16"/>
      <c r="Q173" s="16"/>
      <c r="R173" s="16"/>
      <c r="S173" s="16"/>
      <c r="T173" s="43" t="str">
        <f t="shared" si="10"/>
        <v/>
      </c>
      <c r="U173" s="115"/>
      <c r="V173" s="108"/>
      <c r="W173">
        <f t="shared" si="4"/>
        <v>0</v>
      </c>
      <c r="X173" t="str">
        <f t="shared" si="11"/>
        <v/>
      </c>
      <c r="Y173" s="1">
        <f t="shared" si="12"/>
        <v>0</v>
      </c>
      <c r="AA173" s="1" t="str">
        <v/>
      </c>
    </row>
    <row r="174" spans="1:27">
      <c r="A174" s="97"/>
      <c r="B174" s="350">
        <f>'Identificación Inventario Info.'!B167</f>
        <v>0</v>
      </c>
      <c r="C174" s="351"/>
      <c r="D174" s="246"/>
      <c r="E174" s="13"/>
      <c r="F174" s="13"/>
      <c r="G174" s="13"/>
      <c r="H174" s="13"/>
      <c r="I174" s="13"/>
      <c r="J174" s="13"/>
      <c r="K174" s="13"/>
      <c r="L174" s="13"/>
      <c r="M174" s="13"/>
      <c r="N174" s="13"/>
      <c r="O174" s="13"/>
      <c r="P174" s="13"/>
      <c r="Q174" s="13"/>
      <c r="R174" s="13"/>
      <c r="S174" s="13"/>
      <c r="T174" s="15" t="str">
        <f t="shared" si="10"/>
        <v/>
      </c>
      <c r="U174" s="115"/>
      <c r="V174" s="108"/>
      <c r="W174">
        <f t="shared" si="4"/>
        <v>0</v>
      </c>
      <c r="X174" t="str">
        <f t="shared" si="11"/>
        <v/>
      </c>
      <c r="Y174" s="1">
        <f t="shared" si="12"/>
        <v>0</v>
      </c>
      <c r="AA174" s="1" t="str">
        <v/>
      </c>
    </row>
    <row r="175" spans="1:27">
      <c r="A175" s="97"/>
      <c r="B175" s="348">
        <f>'Identificación Inventario Info.'!B168</f>
        <v>0</v>
      </c>
      <c r="C175" s="349"/>
      <c r="D175" s="16"/>
      <c r="E175" s="16"/>
      <c r="F175" s="16"/>
      <c r="G175" s="16"/>
      <c r="H175" s="16"/>
      <c r="I175" s="16"/>
      <c r="J175" s="16"/>
      <c r="K175" s="16"/>
      <c r="L175" s="16"/>
      <c r="M175" s="16"/>
      <c r="N175" s="16"/>
      <c r="O175" s="16"/>
      <c r="P175" s="16"/>
      <c r="Q175" s="16"/>
      <c r="R175" s="16"/>
      <c r="S175" s="16"/>
      <c r="T175" s="43" t="str">
        <f t="shared" si="10"/>
        <v/>
      </c>
      <c r="U175" s="115"/>
      <c r="V175" s="108"/>
      <c r="W175">
        <f t="shared" si="4"/>
        <v>0</v>
      </c>
      <c r="X175" t="str">
        <f t="shared" si="11"/>
        <v/>
      </c>
      <c r="Y175" s="1">
        <f t="shared" si="12"/>
        <v>0</v>
      </c>
      <c r="AA175" s="1" t="str">
        <v/>
      </c>
    </row>
    <row r="176" spans="1:27">
      <c r="A176" s="97"/>
      <c r="B176" s="350">
        <f>'Identificación Inventario Info.'!B169</f>
        <v>0</v>
      </c>
      <c r="C176" s="351"/>
      <c r="D176" s="246"/>
      <c r="E176" s="13"/>
      <c r="F176" s="13"/>
      <c r="G176" s="13"/>
      <c r="H176" s="13"/>
      <c r="I176" s="13"/>
      <c r="J176" s="13"/>
      <c r="K176" s="13"/>
      <c r="L176" s="13"/>
      <c r="M176" s="13"/>
      <c r="N176" s="13"/>
      <c r="O176" s="13"/>
      <c r="P176" s="13"/>
      <c r="Q176" s="13"/>
      <c r="R176" s="13"/>
      <c r="S176" s="13"/>
      <c r="T176" s="15" t="str">
        <f t="shared" si="10"/>
        <v/>
      </c>
      <c r="U176" s="115"/>
      <c r="V176" s="108"/>
      <c r="W176">
        <f t="shared" si="4"/>
        <v>0</v>
      </c>
      <c r="X176" t="str">
        <f t="shared" si="11"/>
        <v/>
      </c>
      <c r="Y176" s="1">
        <f t="shared" si="12"/>
        <v>0</v>
      </c>
      <c r="AA176" s="1" t="str">
        <v/>
      </c>
    </row>
    <row r="177" spans="1:27">
      <c r="A177" s="97"/>
      <c r="B177" s="348">
        <f>'Identificación Inventario Info.'!B170</f>
        <v>0</v>
      </c>
      <c r="C177" s="349"/>
      <c r="D177" s="16"/>
      <c r="E177" s="16"/>
      <c r="F177" s="16"/>
      <c r="G177" s="16"/>
      <c r="H177" s="16"/>
      <c r="I177" s="16"/>
      <c r="J177" s="16"/>
      <c r="K177" s="16"/>
      <c r="L177" s="16"/>
      <c r="M177" s="16"/>
      <c r="N177" s="16"/>
      <c r="O177" s="16"/>
      <c r="P177" s="16"/>
      <c r="Q177" s="16"/>
      <c r="R177" s="16"/>
      <c r="S177" s="16"/>
      <c r="T177" s="43" t="str">
        <f t="shared" si="10"/>
        <v/>
      </c>
      <c r="U177" s="115"/>
      <c r="V177" s="108"/>
      <c r="W177">
        <f t="shared" si="4"/>
        <v>0</v>
      </c>
      <c r="X177" t="str">
        <f t="shared" si="11"/>
        <v/>
      </c>
      <c r="Y177" s="1">
        <f t="shared" si="12"/>
        <v>0</v>
      </c>
      <c r="AA177" s="1" t="str">
        <v/>
      </c>
    </row>
    <row r="178" spans="1:27">
      <c r="A178" s="97"/>
      <c r="B178" s="350">
        <f>'Identificación Inventario Info.'!B171</f>
        <v>0</v>
      </c>
      <c r="C178" s="351"/>
      <c r="D178" s="246"/>
      <c r="E178" s="13"/>
      <c r="F178" s="13"/>
      <c r="G178" s="13"/>
      <c r="H178" s="13"/>
      <c r="I178" s="13"/>
      <c r="J178" s="13"/>
      <c r="K178" s="13"/>
      <c r="L178" s="13"/>
      <c r="M178" s="13"/>
      <c r="N178" s="13"/>
      <c r="O178" s="13"/>
      <c r="P178" s="13"/>
      <c r="Q178" s="13"/>
      <c r="R178" s="13"/>
      <c r="S178" s="13"/>
      <c r="T178" s="15" t="str">
        <f t="shared" si="10"/>
        <v/>
      </c>
      <c r="U178" s="115"/>
      <c r="V178" s="108"/>
      <c r="W178">
        <f t="shared" si="4"/>
        <v>0</v>
      </c>
      <c r="X178" t="str">
        <f t="shared" si="11"/>
        <v/>
      </c>
      <c r="Y178" s="1">
        <f t="shared" si="12"/>
        <v>0</v>
      </c>
      <c r="AA178" s="1" t="str">
        <v/>
      </c>
    </row>
    <row r="179" spans="1:27">
      <c r="A179" s="97"/>
      <c r="B179" s="348">
        <f>'Identificación Inventario Info.'!B172</f>
        <v>0</v>
      </c>
      <c r="C179" s="349"/>
      <c r="D179" s="16"/>
      <c r="E179" s="16"/>
      <c r="F179" s="16"/>
      <c r="G179" s="16"/>
      <c r="H179" s="16"/>
      <c r="I179" s="16"/>
      <c r="J179" s="16"/>
      <c r="K179" s="16"/>
      <c r="L179" s="16"/>
      <c r="M179" s="16"/>
      <c r="N179" s="16"/>
      <c r="O179" s="16"/>
      <c r="P179" s="16"/>
      <c r="Q179" s="16"/>
      <c r="R179" s="16"/>
      <c r="S179" s="16"/>
      <c r="T179" s="43" t="str">
        <f t="shared" si="10"/>
        <v/>
      </c>
      <c r="U179" s="115"/>
      <c r="V179" s="108"/>
      <c r="W179">
        <f t="shared" si="4"/>
        <v>0</v>
      </c>
      <c r="X179" t="str">
        <f t="shared" si="11"/>
        <v/>
      </c>
      <c r="Y179" s="1">
        <f t="shared" si="12"/>
        <v>0</v>
      </c>
      <c r="AA179" s="1" t="str">
        <v/>
      </c>
    </row>
    <row r="180" spans="1:27">
      <c r="A180" s="97"/>
      <c r="B180" s="350">
        <f>'Identificación Inventario Info.'!B173</f>
        <v>0</v>
      </c>
      <c r="C180" s="351"/>
      <c r="D180" s="246"/>
      <c r="E180" s="13"/>
      <c r="F180" s="13"/>
      <c r="G180" s="13"/>
      <c r="H180" s="13"/>
      <c r="I180" s="13"/>
      <c r="J180" s="13"/>
      <c r="K180" s="13"/>
      <c r="L180" s="13"/>
      <c r="M180" s="13"/>
      <c r="N180" s="13"/>
      <c r="O180" s="13"/>
      <c r="P180" s="13"/>
      <c r="Q180" s="13"/>
      <c r="R180" s="13"/>
      <c r="S180" s="13"/>
      <c r="T180" s="15" t="str">
        <f t="shared" si="10"/>
        <v/>
      </c>
      <c r="U180" s="115"/>
      <c r="V180" s="108"/>
      <c r="W180">
        <f t="shared" si="4"/>
        <v>0</v>
      </c>
      <c r="X180" t="str">
        <f t="shared" si="11"/>
        <v/>
      </c>
      <c r="Y180" s="1">
        <f t="shared" si="12"/>
        <v>0</v>
      </c>
      <c r="AA180" s="1" t="str">
        <v/>
      </c>
    </row>
    <row r="181" spans="1:27">
      <c r="A181" s="97"/>
      <c r="B181" s="348">
        <f>'Identificación Inventario Info.'!B174</f>
        <v>0</v>
      </c>
      <c r="C181" s="349"/>
      <c r="D181" s="16"/>
      <c r="E181" s="16"/>
      <c r="F181" s="16"/>
      <c r="G181" s="16"/>
      <c r="H181" s="16"/>
      <c r="I181" s="16"/>
      <c r="J181" s="16"/>
      <c r="K181" s="16"/>
      <c r="L181" s="16"/>
      <c r="M181" s="16"/>
      <c r="N181" s="16"/>
      <c r="O181" s="16"/>
      <c r="P181" s="16"/>
      <c r="Q181" s="16"/>
      <c r="R181" s="16"/>
      <c r="S181" s="16"/>
      <c r="T181" s="43" t="str">
        <f t="shared" si="10"/>
        <v/>
      </c>
      <c r="U181" s="115"/>
      <c r="V181" s="108"/>
      <c r="W181">
        <f t="shared" si="4"/>
        <v>0</v>
      </c>
      <c r="X181" t="str">
        <f t="shared" si="11"/>
        <v/>
      </c>
      <c r="Y181" s="1">
        <f t="shared" si="12"/>
        <v>0</v>
      </c>
      <c r="AA181" s="1" t="str">
        <v/>
      </c>
    </row>
    <row r="182" spans="1:27">
      <c r="A182" s="97"/>
      <c r="B182" s="350">
        <f>'Identificación Inventario Info.'!B175</f>
        <v>0</v>
      </c>
      <c r="C182" s="351"/>
      <c r="D182" s="246"/>
      <c r="E182" s="13"/>
      <c r="F182" s="13"/>
      <c r="G182" s="13"/>
      <c r="H182" s="13"/>
      <c r="I182" s="13"/>
      <c r="J182" s="13"/>
      <c r="K182" s="13"/>
      <c r="L182" s="13"/>
      <c r="M182" s="13"/>
      <c r="N182" s="13"/>
      <c r="O182" s="13"/>
      <c r="P182" s="13"/>
      <c r="Q182" s="13"/>
      <c r="R182" s="13"/>
      <c r="S182" s="13"/>
      <c r="T182" s="15" t="str">
        <f t="shared" si="10"/>
        <v/>
      </c>
      <c r="U182" s="115"/>
      <c r="V182" s="108"/>
      <c r="W182">
        <f t="shared" si="4"/>
        <v>0</v>
      </c>
      <c r="X182" t="str">
        <f t="shared" si="11"/>
        <v/>
      </c>
      <c r="Y182" s="1">
        <f t="shared" si="12"/>
        <v>0</v>
      </c>
      <c r="AA182" s="1" t="str">
        <v/>
      </c>
    </row>
    <row r="183" spans="1:27">
      <c r="A183" s="97"/>
      <c r="B183" s="348">
        <f>'Identificación Inventario Info.'!B176</f>
        <v>0</v>
      </c>
      <c r="C183" s="349"/>
      <c r="D183" s="16"/>
      <c r="E183" s="16"/>
      <c r="F183" s="16"/>
      <c r="G183" s="16"/>
      <c r="H183" s="16"/>
      <c r="I183" s="16"/>
      <c r="J183" s="16"/>
      <c r="K183" s="16"/>
      <c r="L183" s="16"/>
      <c r="M183" s="16"/>
      <c r="N183" s="16"/>
      <c r="O183" s="16"/>
      <c r="P183" s="16"/>
      <c r="Q183" s="16"/>
      <c r="R183" s="16"/>
      <c r="S183" s="16"/>
      <c r="T183" s="43" t="str">
        <f t="shared" si="10"/>
        <v/>
      </c>
      <c r="U183" s="115"/>
      <c r="V183" s="108"/>
      <c r="W183">
        <f t="shared" si="4"/>
        <v>0</v>
      </c>
      <c r="X183" t="str">
        <f t="shared" si="11"/>
        <v/>
      </c>
      <c r="Y183" s="1">
        <f t="shared" si="12"/>
        <v>0</v>
      </c>
      <c r="AA183" s="1" t="str">
        <v/>
      </c>
    </row>
    <row r="184" spans="1:27">
      <c r="A184" s="97"/>
      <c r="B184" s="350">
        <f>'Identificación Inventario Info.'!B177</f>
        <v>0</v>
      </c>
      <c r="C184" s="351"/>
      <c r="D184" s="246"/>
      <c r="E184" s="13"/>
      <c r="F184" s="13"/>
      <c r="G184" s="13"/>
      <c r="H184" s="13"/>
      <c r="I184" s="13"/>
      <c r="J184" s="13"/>
      <c r="K184" s="13"/>
      <c r="L184" s="13"/>
      <c r="M184" s="13"/>
      <c r="N184" s="13"/>
      <c r="O184" s="13"/>
      <c r="P184" s="13"/>
      <c r="Q184" s="13"/>
      <c r="R184" s="13"/>
      <c r="S184" s="13"/>
      <c r="T184" s="15" t="str">
        <f t="shared" si="10"/>
        <v/>
      </c>
      <c r="U184" s="115"/>
      <c r="V184" s="108"/>
      <c r="W184">
        <f t="shared" si="4"/>
        <v>0</v>
      </c>
      <c r="X184" t="str">
        <f t="shared" si="11"/>
        <v/>
      </c>
      <c r="Y184" s="1">
        <f t="shared" si="12"/>
        <v>0</v>
      </c>
      <c r="AA184" s="1" t="str">
        <v/>
      </c>
    </row>
    <row r="185" spans="1:27">
      <c r="A185" s="97"/>
      <c r="B185" s="348">
        <f>'Identificación Inventario Info.'!B178</f>
        <v>0</v>
      </c>
      <c r="C185" s="349"/>
      <c r="D185" s="16"/>
      <c r="E185" s="16"/>
      <c r="F185" s="16"/>
      <c r="G185" s="16"/>
      <c r="H185" s="16"/>
      <c r="I185" s="16"/>
      <c r="J185" s="16"/>
      <c r="K185" s="16"/>
      <c r="L185" s="16"/>
      <c r="M185" s="16"/>
      <c r="N185" s="16"/>
      <c r="O185" s="16"/>
      <c r="P185" s="16"/>
      <c r="Q185" s="16"/>
      <c r="R185" s="16"/>
      <c r="S185" s="16"/>
      <c r="T185" s="43" t="str">
        <f t="shared" si="10"/>
        <v/>
      </c>
      <c r="U185" s="115"/>
      <c r="V185" s="108"/>
      <c r="W185">
        <f t="shared" si="4"/>
        <v>0</v>
      </c>
      <c r="X185" t="str">
        <f t="shared" si="11"/>
        <v/>
      </c>
      <c r="Y185" s="1">
        <f t="shared" si="12"/>
        <v>0</v>
      </c>
      <c r="AA185" s="1" t="str">
        <v/>
      </c>
    </row>
    <row r="186" spans="1:27">
      <c r="A186" s="97"/>
      <c r="B186" s="350">
        <f>'Identificación Inventario Info.'!B179</f>
        <v>0</v>
      </c>
      <c r="C186" s="351"/>
      <c r="D186" s="246"/>
      <c r="E186" s="13"/>
      <c r="F186" s="13"/>
      <c r="G186" s="13"/>
      <c r="H186" s="13"/>
      <c r="I186" s="13"/>
      <c r="J186" s="13"/>
      <c r="K186" s="13"/>
      <c r="L186" s="13"/>
      <c r="M186" s="13"/>
      <c r="N186" s="13"/>
      <c r="O186" s="13"/>
      <c r="P186" s="13"/>
      <c r="Q186" s="13"/>
      <c r="R186" s="13"/>
      <c r="S186" s="13"/>
      <c r="T186" s="15" t="str">
        <f t="shared" si="10"/>
        <v/>
      </c>
      <c r="U186" s="115"/>
      <c r="V186" s="108"/>
      <c r="W186">
        <f t="shared" si="4"/>
        <v>0</v>
      </c>
      <c r="X186" t="str">
        <f t="shared" si="11"/>
        <v/>
      </c>
      <c r="Y186" s="1">
        <f t="shared" si="12"/>
        <v>0</v>
      </c>
      <c r="AA186" s="1" t="str">
        <v/>
      </c>
    </row>
    <row r="187" spans="1:27">
      <c r="A187" s="97"/>
      <c r="B187" s="348">
        <f>'Identificación Inventario Info.'!B180</f>
        <v>0</v>
      </c>
      <c r="C187" s="349"/>
      <c r="D187" s="16"/>
      <c r="E187" s="16"/>
      <c r="F187" s="16"/>
      <c r="G187" s="16"/>
      <c r="H187" s="16"/>
      <c r="I187" s="16"/>
      <c r="J187" s="16"/>
      <c r="K187" s="16"/>
      <c r="L187" s="16"/>
      <c r="M187" s="16"/>
      <c r="N187" s="16"/>
      <c r="O187" s="16"/>
      <c r="P187" s="16"/>
      <c r="Q187" s="16"/>
      <c r="R187" s="16"/>
      <c r="S187" s="16"/>
      <c r="T187" s="43" t="str">
        <f t="shared" si="10"/>
        <v/>
      </c>
      <c r="U187" s="115"/>
      <c r="V187" s="108"/>
      <c r="W187">
        <f t="shared" si="4"/>
        <v>0</v>
      </c>
      <c r="X187" t="str">
        <f t="shared" si="11"/>
        <v/>
      </c>
      <c r="Y187" s="1">
        <f t="shared" si="12"/>
        <v>0</v>
      </c>
      <c r="AA187" s="1" t="str">
        <v/>
      </c>
    </row>
    <row r="188" spans="1:27">
      <c r="A188" s="97"/>
      <c r="B188" s="350">
        <f>'Identificación Inventario Info.'!B181</f>
        <v>0</v>
      </c>
      <c r="C188" s="351"/>
      <c r="D188" s="246"/>
      <c r="E188" s="13"/>
      <c r="F188" s="13"/>
      <c r="G188" s="13"/>
      <c r="H188" s="13"/>
      <c r="I188" s="13"/>
      <c r="J188" s="13"/>
      <c r="K188" s="13"/>
      <c r="L188" s="13"/>
      <c r="M188" s="13"/>
      <c r="N188" s="13"/>
      <c r="O188" s="13"/>
      <c r="P188" s="13"/>
      <c r="Q188" s="13"/>
      <c r="R188" s="13"/>
      <c r="S188" s="13"/>
      <c r="T188" s="15" t="str">
        <f t="shared" si="10"/>
        <v/>
      </c>
      <c r="U188" s="115"/>
      <c r="V188" s="108"/>
      <c r="W188">
        <f t="shared" si="4"/>
        <v>0</v>
      </c>
      <c r="X188" t="str">
        <f t="shared" si="11"/>
        <v/>
      </c>
      <c r="Y188" s="1">
        <f t="shared" si="12"/>
        <v>0</v>
      </c>
      <c r="AA188" s="1" t="str">
        <v/>
      </c>
    </row>
    <row r="189" spans="1:27">
      <c r="A189" s="97"/>
      <c r="B189" s="348">
        <f>'Identificación Inventario Info.'!B182</f>
        <v>0</v>
      </c>
      <c r="C189" s="349"/>
      <c r="D189" s="16"/>
      <c r="E189" s="16"/>
      <c r="F189" s="16"/>
      <c r="G189" s="16"/>
      <c r="H189" s="16"/>
      <c r="I189" s="16"/>
      <c r="J189" s="16"/>
      <c r="K189" s="16"/>
      <c r="L189" s="16"/>
      <c r="M189" s="16"/>
      <c r="N189" s="16"/>
      <c r="O189" s="16"/>
      <c r="P189" s="16"/>
      <c r="Q189" s="16"/>
      <c r="R189" s="16"/>
      <c r="S189" s="16"/>
      <c r="T189" s="43" t="str">
        <f t="shared" si="10"/>
        <v/>
      </c>
      <c r="U189" s="115"/>
      <c r="V189" s="108"/>
      <c r="W189">
        <f t="shared" si="4"/>
        <v>0</v>
      </c>
      <c r="X189" t="str">
        <f t="shared" si="11"/>
        <v/>
      </c>
      <c r="Y189" s="1">
        <f t="shared" si="12"/>
        <v>0</v>
      </c>
      <c r="AA189" s="1" t="str">
        <v/>
      </c>
    </row>
    <row r="190" spans="1:27">
      <c r="A190" s="97"/>
      <c r="B190" s="350">
        <f>'Identificación Inventario Info.'!B183</f>
        <v>0</v>
      </c>
      <c r="C190" s="351"/>
      <c r="D190" s="246"/>
      <c r="E190" s="13"/>
      <c r="F190" s="13"/>
      <c r="G190" s="13"/>
      <c r="H190" s="13"/>
      <c r="I190" s="13"/>
      <c r="J190" s="13"/>
      <c r="K190" s="13"/>
      <c r="L190" s="13"/>
      <c r="M190" s="13"/>
      <c r="N190" s="13"/>
      <c r="O190" s="13"/>
      <c r="P190" s="13"/>
      <c r="Q190" s="13"/>
      <c r="R190" s="13"/>
      <c r="S190" s="13"/>
      <c r="T190" s="15" t="str">
        <f t="shared" si="10"/>
        <v/>
      </c>
      <c r="U190" s="115"/>
      <c r="V190" s="108"/>
      <c r="W190">
        <f t="shared" si="4"/>
        <v>0</v>
      </c>
      <c r="X190" t="str">
        <f t="shared" si="11"/>
        <v/>
      </c>
      <c r="Y190" s="1">
        <f t="shared" si="12"/>
        <v>0</v>
      </c>
      <c r="AA190" s="1" t="str">
        <v/>
      </c>
    </row>
    <row r="191" spans="1:27">
      <c r="A191" s="97"/>
      <c r="B191" s="348">
        <f>'Identificación Inventario Info.'!B184</f>
        <v>0</v>
      </c>
      <c r="C191" s="349"/>
      <c r="D191" s="16"/>
      <c r="E191" s="16"/>
      <c r="F191" s="16"/>
      <c r="G191" s="16"/>
      <c r="H191" s="16"/>
      <c r="I191" s="16"/>
      <c r="J191" s="16"/>
      <c r="K191" s="16"/>
      <c r="L191" s="16"/>
      <c r="M191" s="16"/>
      <c r="N191" s="16"/>
      <c r="O191" s="16"/>
      <c r="P191" s="16"/>
      <c r="Q191" s="16"/>
      <c r="R191" s="16"/>
      <c r="S191" s="16"/>
      <c r="T191" s="43" t="str">
        <f t="shared" si="10"/>
        <v/>
      </c>
      <c r="U191" s="115"/>
      <c r="V191" s="108"/>
      <c r="W191">
        <f t="shared" si="4"/>
        <v>0</v>
      </c>
      <c r="X191" t="str">
        <f t="shared" si="11"/>
        <v/>
      </c>
      <c r="Y191" s="1">
        <f t="shared" si="12"/>
        <v>0</v>
      </c>
      <c r="AA191" s="1" t="str">
        <v/>
      </c>
    </row>
    <row r="192" spans="1:27">
      <c r="A192" s="97"/>
      <c r="B192" s="350">
        <f>'Identificación Inventario Info.'!B185</f>
        <v>0</v>
      </c>
      <c r="C192" s="351"/>
      <c r="D192" s="246"/>
      <c r="E192" s="13"/>
      <c r="F192" s="13"/>
      <c r="G192" s="13"/>
      <c r="H192" s="13"/>
      <c r="I192" s="13"/>
      <c r="J192" s="13"/>
      <c r="K192" s="13"/>
      <c r="L192" s="13"/>
      <c r="M192" s="13"/>
      <c r="N192" s="13"/>
      <c r="O192" s="13"/>
      <c r="P192" s="13"/>
      <c r="Q192" s="13"/>
      <c r="R192" s="13"/>
      <c r="S192" s="13"/>
      <c r="T192" s="15" t="str">
        <f t="shared" si="10"/>
        <v/>
      </c>
      <c r="U192" s="115"/>
      <c r="V192" s="108"/>
      <c r="W192">
        <f t="shared" si="4"/>
        <v>0</v>
      </c>
      <c r="X192" t="str">
        <f t="shared" si="11"/>
        <v/>
      </c>
      <c r="Y192" s="1">
        <f t="shared" si="12"/>
        <v>0</v>
      </c>
      <c r="AA192" s="1" t="str">
        <v/>
      </c>
    </row>
    <row r="193" spans="1:27">
      <c r="A193" s="97"/>
      <c r="B193" s="348">
        <f>'Identificación Inventario Info.'!B186</f>
        <v>0</v>
      </c>
      <c r="C193" s="349"/>
      <c r="D193" s="16"/>
      <c r="E193" s="16"/>
      <c r="F193" s="16"/>
      <c r="G193" s="16"/>
      <c r="H193" s="16"/>
      <c r="I193" s="16"/>
      <c r="J193" s="16"/>
      <c r="K193" s="16"/>
      <c r="L193" s="16"/>
      <c r="M193" s="16"/>
      <c r="N193" s="16"/>
      <c r="O193" s="16"/>
      <c r="P193" s="16"/>
      <c r="Q193" s="16"/>
      <c r="R193" s="16"/>
      <c r="S193" s="16"/>
      <c r="T193" s="43" t="str">
        <f t="shared" si="10"/>
        <v/>
      </c>
      <c r="U193" s="115"/>
      <c r="V193" s="108"/>
      <c r="W193">
        <f t="shared" si="4"/>
        <v>0</v>
      </c>
      <c r="X193" t="str">
        <f t="shared" si="11"/>
        <v/>
      </c>
      <c r="Y193" s="1">
        <f t="shared" si="12"/>
        <v>0</v>
      </c>
      <c r="AA193" s="1" t="str">
        <v/>
      </c>
    </row>
    <row r="194" spans="1:27">
      <c r="A194" s="97"/>
      <c r="B194" s="350">
        <f>'Identificación Inventario Info.'!B187</f>
        <v>0</v>
      </c>
      <c r="C194" s="351"/>
      <c r="D194" s="246"/>
      <c r="E194" s="13"/>
      <c r="F194" s="13"/>
      <c r="G194" s="13"/>
      <c r="H194" s="13"/>
      <c r="I194" s="13"/>
      <c r="J194" s="13"/>
      <c r="K194" s="13"/>
      <c r="L194" s="13"/>
      <c r="M194" s="13"/>
      <c r="N194" s="13"/>
      <c r="O194" s="13"/>
      <c r="P194" s="13"/>
      <c r="Q194" s="13"/>
      <c r="R194" s="13"/>
      <c r="S194" s="13"/>
      <c r="T194" s="15" t="str">
        <f t="shared" si="10"/>
        <v/>
      </c>
      <c r="U194" s="115"/>
      <c r="V194" s="108"/>
      <c r="W194">
        <f t="shared" si="4"/>
        <v>0</v>
      </c>
      <c r="X194" t="str">
        <f t="shared" si="11"/>
        <v/>
      </c>
      <c r="Y194" s="1">
        <f t="shared" si="12"/>
        <v>0</v>
      </c>
      <c r="AA194" s="1" t="str">
        <v/>
      </c>
    </row>
    <row r="195" spans="1:27">
      <c r="A195" s="97"/>
      <c r="B195" s="348">
        <f>'Identificación Inventario Info.'!B188</f>
        <v>0</v>
      </c>
      <c r="C195" s="349"/>
      <c r="D195" s="16"/>
      <c r="E195" s="16"/>
      <c r="F195" s="16"/>
      <c r="G195" s="16"/>
      <c r="H195" s="16"/>
      <c r="I195" s="16"/>
      <c r="J195" s="16"/>
      <c r="K195" s="16"/>
      <c r="L195" s="16"/>
      <c r="M195" s="16"/>
      <c r="N195" s="16"/>
      <c r="O195" s="16"/>
      <c r="P195" s="16"/>
      <c r="Q195" s="16"/>
      <c r="R195" s="16"/>
      <c r="S195" s="16"/>
      <c r="T195" s="43" t="str">
        <f t="shared" si="10"/>
        <v/>
      </c>
      <c r="U195" s="115"/>
      <c r="V195" s="108"/>
      <c r="W195">
        <f t="shared" si="4"/>
        <v>0</v>
      </c>
      <c r="X195" t="str">
        <f t="shared" si="11"/>
        <v/>
      </c>
      <c r="Y195" s="1">
        <f t="shared" si="12"/>
        <v>0</v>
      </c>
      <c r="AA195" s="1" t="str">
        <v/>
      </c>
    </row>
    <row r="196" spans="1:27">
      <c r="A196" s="97"/>
      <c r="B196" s="350">
        <f>'Identificación Inventario Info.'!B189</f>
        <v>0</v>
      </c>
      <c r="C196" s="351"/>
      <c r="D196" s="246"/>
      <c r="E196" s="13"/>
      <c r="F196" s="13"/>
      <c r="G196" s="13"/>
      <c r="H196" s="13"/>
      <c r="I196" s="13"/>
      <c r="J196" s="13"/>
      <c r="K196" s="13"/>
      <c r="L196" s="13"/>
      <c r="M196" s="13"/>
      <c r="N196" s="13"/>
      <c r="O196" s="13"/>
      <c r="P196" s="13"/>
      <c r="Q196" s="13"/>
      <c r="R196" s="13"/>
      <c r="S196" s="13"/>
      <c r="T196" s="15" t="str">
        <f t="shared" si="10"/>
        <v/>
      </c>
      <c r="U196" s="115"/>
      <c r="V196" s="108"/>
      <c r="W196">
        <f t="shared" si="4"/>
        <v>0</v>
      </c>
      <c r="X196" t="str">
        <f t="shared" si="11"/>
        <v/>
      </c>
      <c r="Y196" s="1">
        <f t="shared" si="12"/>
        <v>0</v>
      </c>
      <c r="AA196" s="1" t="str">
        <v/>
      </c>
    </row>
    <row r="197" spans="1:27">
      <c r="A197" s="97"/>
      <c r="B197" s="348">
        <f>'Identificación Inventario Info.'!B190</f>
        <v>0</v>
      </c>
      <c r="C197" s="349"/>
      <c r="D197" s="16"/>
      <c r="E197" s="16"/>
      <c r="F197" s="16"/>
      <c r="G197" s="16"/>
      <c r="H197" s="16"/>
      <c r="I197" s="16"/>
      <c r="J197" s="16"/>
      <c r="K197" s="16"/>
      <c r="L197" s="16"/>
      <c r="M197" s="16"/>
      <c r="N197" s="16"/>
      <c r="O197" s="16"/>
      <c r="P197" s="16"/>
      <c r="Q197" s="16"/>
      <c r="R197" s="16"/>
      <c r="S197" s="16"/>
      <c r="T197" s="43" t="str">
        <f t="shared" si="10"/>
        <v/>
      </c>
      <c r="U197" s="115"/>
      <c r="V197" s="108"/>
      <c r="W197">
        <f t="shared" si="4"/>
        <v>0</v>
      </c>
      <c r="X197" t="str">
        <f t="shared" si="11"/>
        <v/>
      </c>
      <c r="Y197" s="1">
        <f t="shared" si="12"/>
        <v>0</v>
      </c>
      <c r="AA197" s="1" t="str">
        <v/>
      </c>
    </row>
    <row r="198" spans="1:27">
      <c r="A198" s="97"/>
      <c r="B198" s="350">
        <f>'Identificación Inventario Info.'!B191</f>
        <v>0</v>
      </c>
      <c r="C198" s="351"/>
      <c r="D198" s="246"/>
      <c r="E198" s="13"/>
      <c r="F198" s="13"/>
      <c r="G198" s="13"/>
      <c r="H198" s="13"/>
      <c r="I198" s="13"/>
      <c r="J198" s="13"/>
      <c r="K198" s="13"/>
      <c r="L198" s="13"/>
      <c r="M198" s="13"/>
      <c r="N198" s="13"/>
      <c r="O198" s="13"/>
      <c r="P198" s="13"/>
      <c r="Q198" s="13"/>
      <c r="R198" s="13"/>
      <c r="S198" s="13"/>
      <c r="T198" s="15" t="str">
        <f t="shared" si="10"/>
        <v/>
      </c>
      <c r="U198" s="115"/>
      <c r="V198" s="108"/>
      <c r="W198">
        <f t="shared" si="4"/>
        <v>0</v>
      </c>
      <c r="X198" t="str">
        <f t="shared" si="11"/>
        <v/>
      </c>
      <c r="Y198" s="1">
        <f t="shared" si="12"/>
        <v>0</v>
      </c>
      <c r="AA198" s="1" t="str">
        <v/>
      </c>
    </row>
    <row r="199" spans="1:27">
      <c r="A199" s="97"/>
      <c r="B199" s="348">
        <f>'Identificación Inventario Info.'!B192</f>
        <v>0</v>
      </c>
      <c r="C199" s="349"/>
      <c r="D199" s="16"/>
      <c r="E199" s="16"/>
      <c r="F199" s="16"/>
      <c r="G199" s="16"/>
      <c r="H199" s="16"/>
      <c r="I199" s="16"/>
      <c r="J199" s="16"/>
      <c r="K199" s="16"/>
      <c r="L199" s="16"/>
      <c r="M199" s="16"/>
      <c r="N199" s="16"/>
      <c r="O199" s="16"/>
      <c r="P199" s="16"/>
      <c r="Q199" s="16"/>
      <c r="R199" s="16"/>
      <c r="S199" s="16"/>
      <c r="T199" s="43" t="str">
        <f t="shared" si="10"/>
        <v/>
      </c>
      <c r="U199" s="115"/>
      <c r="V199" s="108"/>
      <c r="W199">
        <f t="shared" si="4"/>
        <v>0</v>
      </c>
      <c r="X199" t="str">
        <f t="shared" si="11"/>
        <v/>
      </c>
      <c r="Y199" s="1">
        <f t="shared" si="12"/>
        <v>0</v>
      </c>
      <c r="AA199" s="1" t="str">
        <v/>
      </c>
    </row>
    <row r="200" spans="1:27">
      <c r="A200" s="97"/>
      <c r="B200" s="350">
        <f>'Identificación Inventario Info.'!B193</f>
        <v>0</v>
      </c>
      <c r="C200" s="351"/>
      <c r="D200" s="246"/>
      <c r="E200" s="13"/>
      <c r="F200" s="13"/>
      <c r="G200" s="13"/>
      <c r="H200" s="13"/>
      <c r="I200" s="13"/>
      <c r="J200" s="13"/>
      <c r="K200" s="13"/>
      <c r="L200" s="13"/>
      <c r="M200" s="13"/>
      <c r="N200" s="13"/>
      <c r="O200" s="13"/>
      <c r="P200" s="13"/>
      <c r="Q200" s="13"/>
      <c r="R200" s="13"/>
      <c r="S200" s="13"/>
      <c r="T200" s="15" t="str">
        <f t="shared" si="10"/>
        <v/>
      </c>
      <c r="U200" s="115"/>
      <c r="V200" s="108"/>
      <c r="W200">
        <f t="shared" si="4"/>
        <v>0</v>
      </c>
      <c r="X200" t="str">
        <f t="shared" si="11"/>
        <v/>
      </c>
      <c r="Y200" s="1">
        <f t="shared" si="12"/>
        <v>0</v>
      </c>
      <c r="AA200" s="1" t="str">
        <v/>
      </c>
    </row>
    <row r="201" spans="1:27">
      <c r="A201" s="97"/>
      <c r="B201" s="348">
        <f>'Identificación Inventario Info.'!B194</f>
        <v>0</v>
      </c>
      <c r="C201" s="349"/>
      <c r="D201" s="16"/>
      <c r="E201" s="16"/>
      <c r="F201" s="16"/>
      <c r="G201" s="16"/>
      <c r="H201" s="16"/>
      <c r="I201" s="16"/>
      <c r="J201" s="16"/>
      <c r="K201" s="16"/>
      <c r="L201" s="16"/>
      <c r="M201" s="16"/>
      <c r="N201" s="16"/>
      <c r="O201" s="16"/>
      <c r="P201" s="16"/>
      <c r="Q201" s="16"/>
      <c r="R201" s="16"/>
      <c r="S201" s="16"/>
      <c r="T201" s="43" t="str">
        <f t="shared" si="10"/>
        <v/>
      </c>
      <c r="U201" s="115"/>
      <c r="V201" s="108"/>
      <c r="W201">
        <f t="shared" si="4"/>
        <v>0</v>
      </c>
      <c r="X201" t="str">
        <f t="shared" si="11"/>
        <v/>
      </c>
      <c r="Y201" s="1">
        <f t="shared" si="12"/>
        <v>0</v>
      </c>
      <c r="AA201" s="1" t="str">
        <v/>
      </c>
    </row>
    <row r="202" spans="1:27">
      <c r="A202" s="97"/>
      <c r="B202" s="350">
        <f>'Identificación Inventario Info.'!B195</f>
        <v>0</v>
      </c>
      <c r="C202" s="351"/>
      <c r="D202" s="246"/>
      <c r="E202" s="13"/>
      <c r="F202" s="13"/>
      <c r="G202" s="13"/>
      <c r="H202" s="13"/>
      <c r="I202" s="13"/>
      <c r="J202" s="13"/>
      <c r="K202" s="13"/>
      <c r="L202" s="13"/>
      <c r="M202" s="13"/>
      <c r="N202" s="13"/>
      <c r="O202" s="13"/>
      <c r="P202" s="13"/>
      <c r="Q202" s="13"/>
      <c r="R202" s="13"/>
      <c r="S202" s="13"/>
      <c r="T202" s="15" t="str">
        <f t="shared" si="10"/>
        <v/>
      </c>
      <c r="U202" s="115"/>
      <c r="V202" s="108"/>
      <c r="W202">
        <f t="shared" si="4"/>
        <v>0</v>
      </c>
      <c r="X202" t="str">
        <f t="shared" si="11"/>
        <v/>
      </c>
      <c r="Y202" s="1">
        <f t="shared" si="12"/>
        <v>0</v>
      </c>
      <c r="AA202" s="1" t="str">
        <v/>
      </c>
    </row>
    <row r="203" spans="1:27">
      <c r="A203" s="97"/>
      <c r="B203" s="348">
        <f>'Identificación Inventario Info.'!B196</f>
        <v>0</v>
      </c>
      <c r="C203" s="349"/>
      <c r="D203" s="16"/>
      <c r="E203" s="16"/>
      <c r="F203" s="16"/>
      <c r="G203" s="16"/>
      <c r="H203" s="16"/>
      <c r="I203" s="16"/>
      <c r="J203" s="16"/>
      <c r="K203" s="16"/>
      <c r="L203" s="16"/>
      <c r="M203" s="16"/>
      <c r="N203" s="16"/>
      <c r="O203" s="16"/>
      <c r="P203" s="16"/>
      <c r="Q203" s="16"/>
      <c r="R203" s="16"/>
      <c r="S203" s="16"/>
      <c r="T203" s="43" t="str">
        <f t="shared" si="10"/>
        <v/>
      </c>
      <c r="U203" s="115"/>
      <c r="V203" s="108"/>
      <c r="W203">
        <f t="shared" si="4"/>
        <v>0</v>
      </c>
      <c r="X203" t="str">
        <f t="shared" si="11"/>
        <v/>
      </c>
      <c r="Y203" s="1">
        <f t="shared" si="12"/>
        <v>0</v>
      </c>
      <c r="AA203" s="1" t="str">
        <v/>
      </c>
    </row>
    <row r="204" spans="1:27">
      <c r="A204" s="97"/>
      <c r="B204" s="350">
        <f>'Identificación Inventario Info.'!B197</f>
        <v>0</v>
      </c>
      <c r="C204" s="351"/>
      <c r="D204" s="246"/>
      <c r="E204" s="13"/>
      <c r="F204" s="13"/>
      <c r="G204" s="13"/>
      <c r="H204" s="13"/>
      <c r="I204" s="13"/>
      <c r="J204" s="13"/>
      <c r="K204" s="13"/>
      <c r="L204" s="13"/>
      <c r="M204" s="13"/>
      <c r="N204" s="13"/>
      <c r="O204" s="13"/>
      <c r="P204" s="13"/>
      <c r="Q204" s="13"/>
      <c r="R204" s="13"/>
      <c r="S204" s="13"/>
      <c r="T204" s="15" t="str">
        <f t="shared" si="10"/>
        <v/>
      </c>
      <c r="U204" s="115"/>
      <c r="V204" s="108"/>
      <c r="W204">
        <f t="shared" si="4"/>
        <v>0</v>
      </c>
      <c r="X204" t="str">
        <f t="shared" si="11"/>
        <v/>
      </c>
      <c r="Y204" s="1">
        <f t="shared" si="12"/>
        <v>0</v>
      </c>
      <c r="AA204" s="1" t="str">
        <v/>
      </c>
    </row>
    <row r="205" spans="1:27">
      <c r="A205" s="97"/>
      <c r="B205" s="348">
        <f>'Identificación Inventario Info.'!B198</f>
        <v>0</v>
      </c>
      <c r="C205" s="349"/>
      <c r="D205" s="16"/>
      <c r="E205" s="16"/>
      <c r="F205" s="16"/>
      <c r="G205" s="16"/>
      <c r="H205" s="16"/>
      <c r="I205" s="16"/>
      <c r="J205" s="16"/>
      <c r="K205" s="16"/>
      <c r="L205" s="16"/>
      <c r="M205" s="16"/>
      <c r="N205" s="16"/>
      <c r="O205" s="16"/>
      <c r="P205" s="16"/>
      <c r="Q205" s="16"/>
      <c r="R205" s="16"/>
      <c r="S205" s="16"/>
      <c r="T205" s="43" t="str">
        <f t="shared" si="10"/>
        <v/>
      </c>
      <c r="U205" s="115"/>
      <c r="V205" s="108"/>
      <c r="W205">
        <f t="shared" si="4"/>
        <v>0</v>
      </c>
      <c r="X205">
        <f t="shared" si="11"/>
        <v>0</v>
      </c>
      <c r="Y205" s="1">
        <f t="shared" si="12"/>
        <v>0</v>
      </c>
      <c r="AA205" s="1" t="str">
        <v/>
      </c>
    </row>
    <row r="206" spans="1:27">
      <c r="A206" s="97"/>
      <c r="B206" s="350">
        <f>'Identificación Inventario Info.'!B199</f>
        <v>0</v>
      </c>
      <c r="C206" s="351"/>
      <c r="D206" s="246"/>
      <c r="E206" s="13"/>
      <c r="F206" s="13"/>
      <c r="G206" s="13"/>
      <c r="H206" s="13"/>
      <c r="I206" s="13"/>
      <c r="J206" s="13"/>
      <c r="K206" s="13"/>
      <c r="L206" s="13"/>
      <c r="M206" s="13"/>
      <c r="N206" s="13"/>
      <c r="O206" s="13"/>
      <c r="P206" s="13"/>
      <c r="Q206" s="13"/>
      <c r="R206" s="13"/>
      <c r="S206" s="13"/>
      <c r="T206" s="15" t="str">
        <f t="shared" si="10"/>
        <v/>
      </c>
      <c r="U206" s="115"/>
      <c r="V206" s="108"/>
      <c r="W206">
        <f t="shared" si="4"/>
        <v>0</v>
      </c>
      <c r="X206">
        <f t="shared" si="11"/>
        <v>0</v>
      </c>
      <c r="Y206" s="1">
        <f t="shared" si="12"/>
        <v>0</v>
      </c>
      <c r="AA206" s="1" t="str">
        <v/>
      </c>
    </row>
    <row r="207" spans="1:27">
      <c r="A207" s="97"/>
      <c r="B207" s="348">
        <f>'Identificación Inventario Info.'!B200</f>
        <v>0</v>
      </c>
      <c r="C207" s="349"/>
      <c r="D207" s="16"/>
      <c r="E207" s="16"/>
      <c r="F207" s="16"/>
      <c r="G207" s="16"/>
      <c r="H207" s="16"/>
      <c r="I207" s="16"/>
      <c r="J207" s="16"/>
      <c r="K207" s="16"/>
      <c r="L207" s="16"/>
      <c r="M207" s="16"/>
      <c r="N207" s="16"/>
      <c r="O207" s="16"/>
      <c r="P207" s="16"/>
      <c r="Q207" s="16"/>
      <c r="R207" s="16"/>
      <c r="S207" s="16"/>
      <c r="T207" s="43" t="str">
        <f t="shared" si="10"/>
        <v/>
      </c>
      <c r="U207" s="115"/>
      <c r="V207" s="108"/>
      <c r="W207">
        <f t="shared" si="4"/>
        <v>0</v>
      </c>
      <c r="X207">
        <f t="shared" si="11"/>
        <v>0</v>
      </c>
      <c r="Y207" s="1">
        <f t="shared" si="12"/>
        <v>0</v>
      </c>
      <c r="AA207" s="1" t="str">
        <v/>
      </c>
    </row>
    <row r="208" spans="1:27">
      <c r="A208" s="97"/>
      <c r="B208" s="350">
        <f>'Identificación Inventario Info.'!B201</f>
        <v>0</v>
      </c>
      <c r="C208" s="351"/>
      <c r="D208" s="246"/>
      <c r="E208" s="13"/>
      <c r="F208" s="13"/>
      <c r="G208" s="13"/>
      <c r="H208" s="13"/>
      <c r="I208" s="13"/>
      <c r="J208" s="13"/>
      <c r="K208" s="13"/>
      <c r="L208" s="13"/>
      <c r="M208" s="13"/>
      <c r="N208" s="13"/>
      <c r="O208" s="13"/>
      <c r="P208" s="13"/>
      <c r="Q208" s="13"/>
      <c r="R208" s="13"/>
      <c r="S208" s="13"/>
      <c r="T208" s="15" t="str">
        <f t="shared" si="10"/>
        <v/>
      </c>
      <c r="U208" s="115"/>
      <c r="V208" s="108"/>
      <c r="W208">
        <f t="shared" si="4"/>
        <v>0</v>
      </c>
      <c r="X208">
        <f t="shared" si="11"/>
        <v>0</v>
      </c>
      <c r="Y208" s="1">
        <f t="shared" si="12"/>
        <v>0</v>
      </c>
      <c r="AA208" s="1" t="str">
        <v/>
      </c>
    </row>
    <row r="209" spans="1:27">
      <c r="A209" s="97"/>
      <c r="B209" s="348">
        <f>'Identificación Inventario Info.'!B202</f>
        <v>0</v>
      </c>
      <c r="C209" s="349"/>
      <c r="D209" s="16"/>
      <c r="E209" s="16"/>
      <c r="F209" s="16"/>
      <c r="G209" s="16"/>
      <c r="H209" s="16"/>
      <c r="I209" s="16"/>
      <c r="J209" s="16"/>
      <c r="K209" s="16"/>
      <c r="L209" s="16"/>
      <c r="M209" s="16"/>
      <c r="N209" s="16"/>
      <c r="O209" s="16"/>
      <c r="P209" s="16"/>
      <c r="Q209" s="16"/>
      <c r="R209" s="16"/>
      <c r="S209" s="16"/>
      <c r="T209" s="43" t="str">
        <f t="shared" si="10"/>
        <v/>
      </c>
      <c r="U209" s="115"/>
      <c r="V209" s="108"/>
      <c r="W209">
        <f t="shared" si="4"/>
        <v>0</v>
      </c>
      <c r="X209">
        <f t="shared" si="11"/>
        <v>0</v>
      </c>
      <c r="Y209" s="1">
        <f t="shared" si="12"/>
        <v>0</v>
      </c>
      <c r="AA209" s="1" t="str">
        <v/>
      </c>
    </row>
    <row r="210" spans="1:27">
      <c r="A210" s="97"/>
      <c r="B210" s="350">
        <f>'Identificación Inventario Info.'!B203</f>
        <v>0</v>
      </c>
      <c r="C210" s="351"/>
      <c r="D210" s="246"/>
      <c r="E210" s="13"/>
      <c r="F210" s="13"/>
      <c r="G210" s="13"/>
      <c r="H210" s="13"/>
      <c r="I210" s="13"/>
      <c r="J210" s="13"/>
      <c r="K210" s="13"/>
      <c r="L210" s="13"/>
      <c r="M210" s="13"/>
      <c r="N210" s="13"/>
      <c r="O210" s="13"/>
      <c r="P210" s="13"/>
      <c r="Q210" s="13"/>
      <c r="R210" s="13"/>
      <c r="S210" s="13"/>
      <c r="T210" s="15" t="str">
        <f t="shared" si="10"/>
        <v/>
      </c>
      <c r="U210" s="115"/>
      <c r="V210" s="108"/>
      <c r="W210">
        <f t="shared" si="4"/>
        <v>0</v>
      </c>
      <c r="X210">
        <f t="shared" si="11"/>
        <v>0</v>
      </c>
      <c r="Y210" s="1">
        <f t="shared" si="12"/>
        <v>0</v>
      </c>
      <c r="AA210" s="1" t="str">
        <v/>
      </c>
    </row>
    <row r="211" spans="1:27">
      <c r="A211" s="97"/>
      <c r="B211" s="348">
        <f>'Identificación Inventario Info.'!B204</f>
        <v>0</v>
      </c>
      <c r="C211" s="349"/>
      <c r="D211" s="16"/>
      <c r="E211" s="16"/>
      <c r="F211" s="16"/>
      <c r="G211" s="16"/>
      <c r="H211" s="16"/>
      <c r="I211" s="16"/>
      <c r="J211" s="16"/>
      <c r="K211" s="16"/>
      <c r="L211" s="16"/>
      <c r="M211" s="16"/>
      <c r="N211" s="16"/>
      <c r="O211" s="16"/>
      <c r="P211" s="16"/>
      <c r="Q211" s="16"/>
      <c r="R211" s="16"/>
      <c r="S211" s="16"/>
      <c r="T211" s="43" t="str">
        <f t="shared" ref="T211:T219" si="13">IF(W211=0,"",IF(W211&lt;=15,"PUBLICABLE",IF(W211&gt;15,"NO PUBLICABLE")))</f>
        <v/>
      </c>
      <c r="U211" s="115"/>
      <c r="V211" s="108"/>
      <c r="W211">
        <f t="shared" si="4"/>
        <v>0</v>
      </c>
      <c r="X211">
        <f t="shared" si="11"/>
        <v>0</v>
      </c>
      <c r="Y211" s="1">
        <f t="shared" si="12"/>
        <v>0</v>
      </c>
      <c r="AA211" s="1" t="str">
        <v/>
      </c>
    </row>
    <row r="212" spans="1:27">
      <c r="A212" s="97"/>
      <c r="B212" s="350">
        <f>'Identificación Inventario Info.'!B205</f>
        <v>0</v>
      </c>
      <c r="C212" s="351"/>
      <c r="D212" s="246"/>
      <c r="E212" s="13"/>
      <c r="F212" s="13"/>
      <c r="G212" s="13"/>
      <c r="H212" s="13"/>
      <c r="I212" s="13"/>
      <c r="J212" s="13"/>
      <c r="K212" s="13"/>
      <c r="L212" s="13"/>
      <c r="M212" s="13"/>
      <c r="N212" s="13"/>
      <c r="O212" s="13"/>
      <c r="P212" s="13"/>
      <c r="Q212" s="13"/>
      <c r="R212" s="13"/>
      <c r="S212" s="13"/>
      <c r="T212" s="15" t="str">
        <f t="shared" si="13"/>
        <v/>
      </c>
      <c r="U212" s="115"/>
      <c r="V212" s="108"/>
      <c r="W212">
        <f t="shared" si="4"/>
        <v>0</v>
      </c>
      <c r="X212">
        <f t="shared" si="11"/>
        <v>0</v>
      </c>
      <c r="Y212" s="1">
        <f t="shared" si="12"/>
        <v>0</v>
      </c>
      <c r="AA212" s="1" t="str">
        <v/>
      </c>
    </row>
    <row r="213" spans="1:27">
      <c r="A213" s="97"/>
      <c r="B213" s="348">
        <f>'Identificación Inventario Info.'!B206</f>
        <v>0</v>
      </c>
      <c r="C213" s="349"/>
      <c r="D213" s="16"/>
      <c r="E213" s="16"/>
      <c r="F213" s="16"/>
      <c r="G213" s="16"/>
      <c r="H213" s="16"/>
      <c r="I213" s="16"/>
      <c r="J213" s="16"/>
      <c r="K213" s="16"/>
      <c r="L213" s="16"/>
      <c r="M213" s="16"/>
      <c r="N213" s="16"/>
      <c r="O213" s="16"/>
      <c r="P213" s="16"/>
      <c r="Q213" s="16"/>
      <c r="R213" s="16"/>
      <c r="S213" s="16"/>
      <c r="T213" s="43" t="str">
        <f t="shared" si="13"/>
        <v/>
      </c>
      <c r="U213" s="115"/>
      <c r="V213" s="108"/>
      <c r="W213">
        <f t="shared" si="4"/>
        <v>0</v>
      </c>
      <c r="X213">
        <f t="shared" si="11"/>
        <v>0</v>
      </c>
      <c r="Y213" s="1">
        <f t="shared" si="12"/>
        <v>0</v>
      </c>
      <c r="AA213" s="1" t="str">
        <v/>
      </c>
    </row>
    <row r="214" spans="1:27">
      <c r="A214" s="97"/>
      <c r="B214" s="350">
        <f>'Identificación Inventario Info.'!B207</f>
        <v>0</v>
      </c>
      <c r="C214" s="351"/>
      <c r="D214" s="246"/>
      <c r="E214" s="13"/>
      <c r="F214" s="13"/>
      <c r="G214" s="13"/>
      <c r="H214" s="13"/>
      <c r="I214" s="13"/>
      <c r="J214" s="13"/>
      <c r="K214" s="13"/>
      <c r="L214" s="13"/>
      <c r="M214" s="13"/>
      <c r="N214" s="13"/>
      <c r="O214" s="13"/>
      <c r="P214" s="13"/>
      <c r="Q214" s="13"/>
      <c r="R214" s="13"/>
      <c r="S214" s="13"/>
      <c r="T214" s="15" t="str">
        <f t="shared" si="13"/>
        <v/>
      </c>
      <c r="U214" s="115"/>
      <c r="V214" s="108"/>
      <c r="W214">
        <f t="shared" si="4"/>
        <v>0</v>
      </c>
      <c r="X214">
        <f t="shared" si="11"/>
        <v>0</v>
      </c>
      <c r="Y214" s="1">
        <f t="shared" si="12"/>
        <v>0</v>
      </c>
      <c r="AA214" s="1" t="str">
        <v/>
      </c>
    </row>
    <row r="215" spans="1:27">
      <c r="A215" s="97"/>
      <c r="B215" s="348">
        <f>'Identificación Inventario Info.'!B208</f>
        <v>0</v>
      </c>
      <c r="C215" s="349"/>
      <c r="D215" s="16"/>
      <c r="E215" s="16"/>
      <c r="F215" s="16"/>
      <c r="G215" s="16"/>
      <c r="H215" s="16"/>
      <c r="I215" s="16"/>
      <c r="J215" s="16"/>
      <c r="K215" s="16"/>
      <c r="L215" s="16"/>
      <c r="M215" s="16"/>
      <c r="N215" s="16"/>
      <c r="O215" s="16"/>
      <c r="P215" s="16"/>
      <c r="Q215" s="16"/>
      <c r="R215" s="16"/>
      <c r="S215" s="16"/>
      <c r="T215" s="43" t="str">
        <f t="shared" si="13"/>
        <v/>
      </c>
      <c r="U215" s="115"/>
      <c r="V215" s="108"/>
      <c r="W215">
        <f t="shared" si="4"/>
        <v>0</v>
      </c>
      <c r="X215">
        <f t="shared" si="11"/>
        <v>0</v>
      </c>
      <c r="Y215" s="1">
        <f t="shared" si="12"/>
        <v>0</v>
      </c>
      <c r="AA215" s="1" t="str">
        <v/>
      </c>
    </row>
    <row r="216" spans="1:27">
      <c r="A216" s="97"/>
      <c r="B216" s="350">
        <f>'Identificación Inventario Info.'!B209</f>
        <v>0</v>
      </c>
      <c r="C216" s="351"/>
      <c r="D216" s="246"/>
      <c r="E216" s="13"/>
      <c r="F216" s="13"/>
      <c r="G216" s="13"/>
      <c r="H216" s="13"/>
      <c r="I216" s="13"/>
      <c r="J216" s="13"/>
      <c r="K216" s="13"/>
      <c r="L216" s="13"/>
      <c r="M216" s="13"/>
      <c r="N216" s="13"/>
      <c r="O216" s="13"/>
      <c r="P216" s="13"/>
      <c r="Q216" s="13"/>
      <c r="R216" s="13"/>
      <c r="S216" s="13"/>
      <c r="T216" s="15" t="str">
        <f t="shared" si="13"/>
        <v/>
      </c>
      <c r="U216" s="115"/>
      <c r="V216" s="108"/>
      <c r="W216">
        <f t="shared" si="4"/>
        <v>0</v>
      </c>
      <c r="X216">
        <f t="shared" si="11"/>
        <v>0</v>
      </c>
      <c r="Y216" s="1">
        <f t="shared" si="12"/>
        <v>0</v>
      </c>
      <c r="AA216" s="1" t="str">
        <v/>
      </c>
    </row>
    <row r="217" spans="1:27">
      <c r="A217" s="97"/>
      <c r="B217" s="348">
        <f>'Identificación Inventario Info.'!B210</f>
        <v>0</v>
      </c>
      <c r="C217" s="349"/>
      <c r="D217" s="16"/>
      <c r="E217" s="16"/>
      <c r="F217" s="16"/>
      <c r="G217" s="16"/>
      <c r="H217" s="16"/>
      <c r="I217" s="16"/>
      <c r="J217" s="16"/>
      <c r="K217" s="16"/>
      <c r="L217" s="16"/>
      <c r="M217" s="16"/>
      <c r="N217" s="16"/>
      <c r="O217" s="16"/>
      <c r="P217" s="16"/>
      <c r="Q217" s="16"/>
      <c r="R217" s="16"/>
      <c r="S217" s="16"/>
      <c r="T217" s="43" t="str">
        <f t="shared" si="13"/>
        <v/>
      </c>
      <c r="U217" s="115"/>
      <c r="V217" s="108"/>
      <c r="W217">
        <f t="shared" si="4"/>
        <v>0</v>
      </c>
      <c r="X217">
        <f t="shared" si="11"/>
        <v>0</v>
      </c>
      <c r="Y217" s="1">
        <f t="shared" si="12"/>
        <v>0</v>
      </c>
      <c r="AA217" s="1" t="str">
        <v/>
      </c>
    </row>
    <row r="218" spans="1:27">
      <c r="A218" s="97"/>
      <c r="B218" s="350">
        <f>'Identificación Inventario Info.'!B211</f>
        <v>0</v>
      </c>
      <c r="C218" s="351"/>
      <c r="D218" s="246"/>
      <c r="E218" s="13"/>
      <c r="F218" s="13"/>
      <c r="G218" s="13"/>
      <c r="H218" s="13"/>
      <c r="I218" s="13"/>
      <c r="J218" s="13"/>
      <c r="K218" s="13"/>
      <c r="L218" s="13"/>
      <c r="M218" s="13"/>
      <c r="N218" s="13"/>
      <c r="O218" s="13"/>
      <c r="P218" s="13"/>
      <c r="Q218" s="13"/>
      <c r="R218" s="13"/>
      <c r="S218" s="13"/>
      <c r="T218" s="15" t="str">
        <f t="shared" si="13"/>
        <v/>
      </c>
      <c r="U218" s="115"/>
      <c r="V218" s="108"/>
      <c r="W218">
        <f t="shared" si="4"/>
        <v>0</v>
      </c>
      <c r="X218">
        <f t="shared" si="11"/>
        <v>0</v>
      </c>
      <c r="Y218" s="1">
        <f t="shared" si="12"/>
        <v>0</v>
      </c>
      <c r="AA218" s="1" t="str">
        <v/>
      </c>
    </row>
    <row r="219" spans="1:27">
      <c r="A219" s="97"/>
      <c r="B219" s="348">
        <f>'Identificación Inventario Info.'!B212</f>
        <v>0</v>
      </c>
      <c r="C219" s="349"/>
      <c r="D219" s="16"/>
      <c r="E219" s="16"/>
      <c r="F219" s="16"/>
      <c r="G219" s="16"/>
      <c r="H219" s="16"/>
      <c r="I219" s="16"/>
      <c r="J219" s="16"/>
      <c r="K219" s="16"/>
      <c r="L219" s="16"/>
      <c r="M219" s="16"/>
      <c r="N219" s="16"/>
      <c r="O219" s="16"/>
      <c r="P219" s="16"/>
      <c r="Q219" s="16"/>
      <c r="R219" s="16"/>
      <c r="S219" s="16"/>
      <c r="T219" s="43" t="str">
        <f t="shared" si="13"/>
        <v/>
      </c>
      <c r="U219" s="115"/>
      <c r="V219" s="108"/>
      <c r="W219">
        <f t="shared" si="4"/>
        <v>0</v>
      </c>
      <c r="X219">
        <f t="shared" si="11"/>
        <v>0</v>
      </c>
      <c r="Y219" s="1">
        <f t="shared" si="12"/>
        <v>0</v>
      </c>
      <c r="AA219" s="1" t="str">
        <v/>
      </c>
    </row>
    <row r="220" spans="1:27" ht="15" thickBot="1">
      <c r="A220" s="100"/>
      <c r="B220" s="101"/>
      <c r="C220" s="101"/>
      <c r="D220" s="101"/>
      <c r="E220" s="101"/>
      <c r="F220" s="101"/>
      <c r="G220" s="101"/>
      <c r="H220" s="101"/>
      <c r="I220" s="101"/>
      <c r="J220" s="101"/>
      <c r="K220" s="101"/>
      <c r="L220" s="101"/>
      <c r="M220" s="101"/>
      <c r="N220" s="101"/>
      <c r="O220" s="101"/>
      <c r="P220" s="101"/>
      <c r="Q220" s="101"/>
      <c r="R220" s="101"/>
      <c r="S220" s="101"/>
      <c r="T220" s="101"/>
      <c r="U220" s="116"/>
    </row>
  </sheetData>
  <mergeCells count="212">
    <mergeCell ref="B213:C213"/>
    <mergeCell ref="B214:C214"/>
    <mergeCell ref="B215:C215"/>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9:C109"/>
    <mergeCell ref="B110:C110"/>
    <mergeCell ref="B111:C111"/>
    <mergeCell ref="B112:C112"/>
    <mergeCell ref="B103:C103"/>
    <mergeCell ref="B104:C104"/>
    <mergeCell ref="B105:C105"/>
    <mergeCell ref="B106:C106"/>
    <mergeCell ref="B107:C107"/>
    <mergeCell ref="B216:C216"/>
    <mergeCell ref="B217:C217"/>
    <mergeCell ref="B82:C82"/>
    <mergeCell ref="B83:C83"/>
    <mergeCell ref="B84:C84"/>
    <mergeCell ref="B85:C85"/>
    <mergeCell ref="B86:C86"/>
    <mergeCell ref="B87:C87"/>
    <mergeCell ref="B88:C88"/>
    <mergeCell ref="B89:C89"/>
    <mergeCell ref="B90:C90"/>
    <mergeCell ref="B91:C91"/>
    <mergeCell ref="B92:C92"/>
    <mergeCell ref="B98:C98"/>
    <mergeCell ref="B99:C99"/>
    <mergeCell ref="B100:C100"/>
    <mergeCell ref="B101:C101"/>
    <mergeCell ref="B102:C102"/>
    <mergeCell ref="B93:C93"/>
    <mergeCell ref="B94:C94"/>
    <mergeCell ref="B95:C95"/>
    <mergeCell ref="B96:C96"/>
    <mergeCell ref="B97:C97"/>
    <mergeCell ref="B108:C108"/>
    <mergeCell ref="B74:C74"/>
    <mergeCell ref="B75:C75"/>
    <mergeCell ref="B76:C76"/>
    <mergeCell ref="B77:C77"/>
    <mergeCell ref="B78:C78"/>
    <mergeCell ref="B218:C218"/>
    <mergeCell ref="B219:C21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9:C79"/>
    <mergeCell ref="B80:C80"/>
    <mergeCell ref="B81:C81"/>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40:C40"/>
    <mergeCell ref="B41:C41"/>
    <mergeCell ref="B42:C42"/>
    <mergeCell ref="B43:C43"/>
    <mergeCell ref="B44:C44"/>
    <mergeCell ref="B35:C35"/>
    <mergeCell ref="B36:C36"/>
    <mergeCell ref="B37:C37"/>
    <mergeCell ref="B38:C38"/>
    <mergeCell ref="B39:C39"/>
    <mergeCell ref="B30:C30"/>
    <mergeCell ref="B31:C31"/>
    <mergeCell ref="B32:C32"/>
    <mergeCell ref="B33:C33"/>
    <mergeCell ref="B34:C34"/>
    <mergeCell ref="B25:C25"/>
    <mergeCell ref="B26:C26"/>
    <mergeCell ref="B27:C27"/>
    <mergeCell ref="B28:C28"/>
    <mergeCell ref="B29:C29"/>
    <mergeCell ref="B20:C20"/>
    <mergeCell ref="B21:C21"/>
    <mergeCell ref="B22:C22"/>
    <mergeCell ref="B23:C23"/>
    <mergeCell ref="B24:C24"/>
    <mergeCell ref="F1:Q1"/>
    <mergeCell ref="H4:O7"/>
    <mergeCell ref="B17:C17"/>
    <mergeCell ref="B18:C18"/>
    <mergeCell ref="B19:C19"/>
    <mergeCell ref="B14:T14"/>
    <mergeCell ref="B15:C16"/>
    <mergeCell ref="D15:I15"/>
    <mergeCell ref="J15:N15"/>
    <mergeCell ref="O15:R15"/>
    <mergeCell ref="T15:T16"/>
    <mergeCell ref="S15:S16"/>
  </mergeCells>
  <dataValidations xWindow="1020" yWindow="615" count="15">
    <dataValidation type="list" allowBlank="1" showInputMessage="1" showErrorMessage="1" prompt="¿La información identificada vulnera, afecta o atente contra las actuaciones políticas?" sqref="D17:D219">
      <formula1>$AD$2:$AD$4</formula1>
    </dataValidation>
    <dataValidation type="list" allowBlank="1" showInputMessage="1" showErrorMessage="1" prompt="¿La información identificada vulnera, afecta o atente contra _x000a_la Defensa nacional y seguridad del Estado colombiano?" sqref="E17:E219">
      <formula1>$AD$2:$AD$4</formula1>
    </dataValidation>
    <dataValidation type="list" allowBlank="1" showInputMessage="1" showErrorMessage="1" prompt="¿La información identificada vulnera, afecta o atente contra la Política monetaria del país?" sqref="F17:F219">
      <formula1>$AD$2:$AD$4</formula1>
    </dataValidation>
    <dataValidation type="list" allowBlank="1" showInputMessage="1" showErrorMessage="1" prompt="¿La información identificada vulnera, afecta o atente contra las investigaciones de delitos?_x000a_" sqref="G17:G219">
      <formula1>$AD$2:$AD$4</formula1>
    </dataValidation>
    <dataValidation type="list" allowBlank="1" showInputMessage="1" showErrorMessage="1" prompt="¿La información identificada vulnera, afecta o atente contra algún material clasificado?" sqref="H17:H219">
      <formula1>$AD$2:$AD$4</formula1>
    </dataValidation>
    <dataValidation type="list" allowBlank="1" showInputMessage="1" showErrorMessage="1" prompt="¿La información identificada vulnera, afecta o atente contra la información registral?" sqref="I17:I219">
      <formula1>$AD$2:$AD$4</formula1>
    </dataValidation>
    <dataValidation type="list" allowBlank="1" showInputMessage="1" showErrorMessage="1" prompt="¿La información identificada vulnera, afecta o atente contra las relaciones internacionales?" sqref="J17:J219">
      <formula1>$AD$2:$AD$4</formula1>
    </dataValidation>
    <dataValidation type="list" allowBlank="1" showInputMessage="1" showErrorMessage="1" prompt="¿La información identificada vulnera, afecta o atente o ponga en riesgo la vida, la dignidad, la seguridad o la salud de las personas?" sqref="K17:K219">
      <formula1>$AD$2:$AD$4</formula1>
    </dataValidation>
    <dataValidation type="list" allowBlank="1" showInputMessage="1" showErrorMessage="1" prompt="¿La información identificada vulnera, afecta o atente contra la propiedad industrial y el derecho de la competencia?" sqref="L17:L219">
      <formula1>$AD$2:$AD$4</formula1>
    </dataValidation>
    <dataValidation type="list" allowBlank="1" showInputMessage="1" showErrorMessage="1" prompt="¿La información identificada vulnera, afecta o atente contra desproteger descubrimientos científicos, tecnológicos o culturales desarrollados?" sqref="M17:M219">
      <formula1>$AD$2:$AD$4</formula1>
    </dataValidation>
    <dataValidation type="list" allowBlank="1" showInputMessage="1" showErrorMessage="1" prompt="¿La información identificada vulnera, afecta o atente contra las leyes especiales?" sqref="N17:N219">
      <formula1>$AD$2:$AD$4</formula1>
    </dataValidation>
    <dataValidation type="list" allowBlank="1" showInputMessage="1" showErrorMessage="1" prompt="¿La información identificada vulnera, afecta o atente contra la estrategías de negocio, competitividad, expansión?" sqref="O17:O219">
      <formula1>$AD$2:$AD$4</formula1>
    </dataValidation>
    <dataValidation type="list" allowBlank="1" showInputMessage="1" showErrorMessage="1" prompt="¿La información identificada vulnera, afecta o atente contra las historias clinicas?" sqref="P17:P219">
      <formula1>$AD$2:$AD$4</formula1>
    </dataValidation>
    <dataValidation type="list" allowBlank="1" showInputMessage="1" showErrorMessage="1" prompt="¿La información identificada vulnera, afecta o atente contra la ubicación geográfica específica?" sqref="Q17:Q219">
      <formula1>$AD$2:$AD$4</formula1>
    </dataValidation>
    <dataValidation type="list" allowBlank="1" showInputMessage="1" showErrorMessage="1" prompt="¿La información identificada vulnera, afecta o atente contra el secreto profesional?" sqref="R17:R219">
      <formula1>$AD$2:$AD$4</formula1>
    </dataValidation>
  </dataValidation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8"/>
  </sheetPr>
  <dimension ref="A1:L812"/>
  <sheetViews>
    <sheetView topLeftCell="A4" zoomScale="85" zoomScaleNormal="85" zoomScalePageLayoutView="70" workbookViewId="0">
      <selection activeCell="F8" sqref="F8:F11"/>
    </sheetView>
  </sheetViews>
  <sheetFormatPr baseColWidth="10" defaultRowHeight="14.25"/>
  <cols>
    <col min="1" max="1" width="2.375" customWidth="1"/>
    <col min="2" max="4" width="12.875" customWidth="1"/>
    <col min="5" max="5" width="8.25" customWidth="1"/>
    <col min="6" max="6" width="31.5" customWidth="1"/>
    <col min="7" max="7" width="38.75" customWidth="1"/>
    <col min="8" max="8" width="19.875" customWidth="1"/>
    <col min="9" max="9" width="14.25" customWidth="1"/>
    <col min="10" max="10" width="11.75" customWidth="1"/>
    <col min="11" max="11" width="2.375" customWidth="1"/>
    <col min="12" max="12" width="13" customWidth="1"/>
  </cols>
  <sheetData>
    <row r="1" spans="1:12" ht="15" thickBot="1">
      <c r="A1" s="94"/>
      <c r="B1" s="95"/>
      <c r="C1" s="95"/>
      <c r="D1" s="95"/>
      <c r="E1" s="95"/>
      <c r="F1" s="95"/>
      <c r="G1" s="95"/>
      <c r="H1" s="95"/>
      <c r="I1" s="95"/>
      <c r="J1" s="95"/>
      <c r="K1" s="96"/>
    </row>
    <row r="2" spans="1:12" ht="75.75" customHeight="1" thickBot="1">
      <c r="A2" s="97"/>
      <c r="B2" s="2"/>
      <c r="C2" s="3"/>
      <c r="D2" s="3"/>
      <c r="E2" s="363" t="s">
        <v>1853</v>
      </c>
      <c r="F2" s="363"/>
      <c r="G2" s="363"/>
      <c r="H2" s="237"/>
      <c r="I2" s="237"/>
      <c r="J2" s="238"/>
      <c r="K2" s="99"/>
    </row>
    <row r="3" spans="1:12" ht="15" thickBot="1">
      <c r="A3" s="97"/>
      <c r="B3" s="44"/>
      <c r="C3" s="44"/>
      <c r="D3" s="44"/>
      <c r="E3" s="44"/>
      <c r="F3" s="44"/>
      <c r="G3" s="44"/>
      <c r="H3" s="44"/>
      <c r="I3" s="44"/>
      <c r="J3" s="44"/>
      <c r="K3" s="99"/>
      <c r="L3" s="12"/>
    </row>
    <row r="4" spans="1:12" ht="105" customHeight="1" thickBot="1">
      <c r="A4" s="97"/>
      <c r="B4" s="44"/>
      <c r="C4" s="364" t="s">
        <v>1948</v>
      </c>
      <c r="D4" s="365"/>
      <c r="E4" s="365"/>
      <c r="F4" s="365"/>
      <c r="G4" s="365"/>
      <c r="H4" s="365"/>
      <c r="I4" s="366"/>
      <c r="J4" s="117"/>
      <c r="K4" s="118"/>
      <c r="L4" s="12"/>
    </row>
    <row r="5" spans="1:12">
      <c r="A5" s="97"/>
      <c r="B5" s="44"/>
      <c r="C5" s="44"/>
      <c r="D5" s="44"/>
      <c r="E5" s="44"/>
      <c r="F5" s="44"/>
      <c r="G5" s="44"/>
      <c r="H5" s="44"/>
      <c r="I5" s="44"/>
      <c r="J5" s="44"/>
      <c r="K5" s="99"/>
      <c r="L5" s="12"/>
    </row>
    <row r="6" spans="1:12">
      <c r="A6" s="97"/>
      <c r="B6" s="44"/>
      <c r="C6" s="44"/>
      <c r="D6" s="44"/>
      <c r="E6" s="44"/>
      <c r="F6" s="44"/>
      <c r="G6" s="44"/>
      <c r="H6" s="44"/>
      <c r="I6" s="44"/>
      <c r="J6" s="44"/>
      <c r="K6" s="99"/>
    </row>
    <row r="7" spans="1:12" ht="15">
      <c r="A7" s="97"/>
      <c r="B7" s="44"/>
      <c r="C7" s="44"/>
      <c r="D7" s="44"/>
      <c r="E7" s="44"/>
      <c r="F7" s="31" t="s">
        <v>1757</v>
      </c>
      <c r="G7" s="31" t="s">
        <v>1756</v>
      </c>
      <c r="H7" s="44"/>
      <c r="I7" s="44"/>
      <c r="J7" s="44"/>
      <c r="K7" s="99"/>
    </row>
    <row r="8" spans="1:12">
      <c r="A8" s="97"/>
      <c r="B8" s="44"/>
      <c r="C8" s="44"/>
      <c r="D8" s="44"/>
      <c r="E8" s="44"/>
      <c r="F8" s="360" t="str">
        <f>'Análisis Jurídico Invent. Info.'!AA2</f>
        <v>Mapa de Riesgos</v>
      </c>
      <c r="G8" s="41"/>
      <c r="H8" s="44"/>
      <c r="I8" s="44"/>
      <c r="J8" s="44"/>
      <c r="K8" s="99"/>
    </row>
    <row r="9" spans="1:12" ht="28.5">
      <c r="A9" s="97"/>
      <c r="B9" s="44"/>
      <c r="C9" s="44"/>
      <c r="D9" s="44"/>
      <c r="E9" s="44"/>
      <c r="F9" s="361"/>
      <c r="G9" s="42" t="s">
        <v>1995</v>
      </c>
      <c r="H9" s="44"/>
      <c r="I9" s="44"/>
      <c r="J9" s="44"/>
      <c r="K9" s="99"/>
    </row>
    <row r="10" spans="1:12">
      <c r="A10" s="97"/>
      <c r="B10" s="44"/>
      <c r="C10" s="44"/>
      <c r="D10" s="44"/>
      <c r="E10" s="44"/>
      <c r="F10" s="361"/>
      <c r="G10" s="41" t="s">
        <v>1983</v>
      </c>
      <c r="H10" s="44"/>
      <c r="I10" s="44"/>
      <c r="J10" s="44"/>
      <c r="K10" s="99"/>
    </row>
    <row r="11" spans="1:12">
      <c r="A11" s="97"/>
      <c r="B11" s="44"/>
      <c r="C11" s="44"/>
      <c r="D11" s="44"/>
      <c r="E11" s="44"/>
      <c r="F11" s="362"/>
      <c r="G11" s="42"/>
      <c r="H11" s="44"/>
      <c r="I11" s="44"/>
      <c r="J11" s="44"/>
      <c r="K11" s="99"/>
    </row>
    <row r="12" spans="1:12">
      <c r="A12" s="97"/>
      <c r="B12" s="44"/>
      <c r="C12" s="44"/>
      <c r="D12" s="44"/>
      <c r="E12" s="44"/>
      <c r="F12" s="360" t="str">
        <f>'Análisis Jurídico Invent. Info.'!AA3</f>
        <v>Plan de Accion Institucional</v>
      </c>
      <c r="G12" s="41" t="s">
        <v>1983</v>
      </c>
      <c r="H12" s="44"/>
      <c r="I12" s="44"/>
      <c r="J12" s="44"/>
      <c r="K12" s="99"/>
    </row>
    <row r="13" spans="1:12" ht="42.75">
      <c r="A13" s="97"/>
      <c r="B13" s="44"/>
      <c r="C13" s="44"/>
      <c r="D13" s="44"/>
      <c r="E13" s="44"/>
      <c r="F13" s="361"/>
      <c r="G13" s="42" t="s">
        <v>2004</v>
      </c>
      <c r="H13" s="44"/>
      <c r="I13" s="44"/>
      <c r="J13" s="44"/>
      <c r="K13" s="99"/>
    </row>
    <row r="14" spans="1:12">
      <c r="A14" s="97"/>
      <c r="B14" s="44"/>
      <c r="C14" s="44"/>
      <c r="D14" s="44"/>
      <c r="E14" s="44"/>
      <c r="F14" s="361"/>
      <c r="G14" s="41"/>
      <c r="H14" s="44"/>
      <c r="I14" s="44"/>
      <c r="J14" s="44"/>
      <c r="K14" s="99"/>
    </row>
    <row r="15" spans="1:12">
      <c r="A15" s="97"/>
      <c r="B15" s="44"/>
      <c r="C15" s="44"/>
      <c r="D15" s="44"/>
      <c r="E15" s="44"/>
      <c r="F15" s="362"/>
      <c r="G15" s="42"/>
      <c r="H15" s="44"/>
      <c r="I15" s="44"/>
      <c r="J15" s="44"/>
      <c r="K15" s="99"/>
    </row>
    <row r="16" spans="1:12">
      <c r="A16" s="97"/>
      <c r="B16" s="44"/>
      <c r="C16" s="44"/>
      <c r="D16" s="44"/>
      <c r="E16" s="44"/>
      <c r="F16" s="360" t="str">
        <f>'Análisis Jurídico Invent. Info.'!AA4</f>
        <v>Plan de desarrollo Institucional</v>
      </c>
      <c r="G16" s="41"/>
      <c r="H16" s="44"/>
      <c r="I16" s="44"/>
      <c r="J16" s="44"/>
      <c r="K16" s="99"/>
    </row>
    <row r="17" spans="1:11" ht="28.5">
      <c r="A17" s="97"/>
      <c r="B17" s="44"/>
      <c r="C17" s="44"/>
      <c r="D17" s="44"/>
      <c r="E17" s="44"/>
      <c r="F17" s="361"/>
      <c r="G17" s="42" t="s">
        <v>2005</v>
      </c>
      <c r="H17" s="44"/>
      <c r="I17" s="44"/>
      <c r="J17" s="44"/>
      <c r="K17" s="99"/>
    </row>
    <row r="18" spans="1:11">
      <c r="A18" s="97"/>
      <c r="B18" s="44"/>
      <c r="C18" s="44"/>
      <c r="D18" s="44"/>
      <c r="E18" s="44"/>
      <c r="F18" s="361"/>
      <c r="G18" s="41"/>
      <c r="H18" s="44"/>
      <c r="I18" s="44"/>
      <c r="J18" s="44"/>
      <c r="K18" s="99"/>
    </row>
    <row r="19" spans="1:11">
      <c r="A19" s="97"/>
      <c r="B19" s="44"/>
      <c r="C19" s="44"/>
      <c r="D19" s="44"/>
      <c r="E19" s="44"/>
      <c r="F19" s="362"/>
      <c r="G19" s="42"/>
      <c r="H19" s="44"/>
      <c r="I19" s="44"/>
      <c r="J19" s="44"/>
      <c r="K19" s="99"/>
    </row>
    <row r="20" spans="1:11">
      <c r="A20" s="97"/>
      <c r="B20" s="44"/>
      <c r="C20" s="44"/>
      <c r="D20" s="44"/>
      <c r="E20" s="44"/>
      <c r="F20" s="360" t="str">
        <f>'Análisis Jurídico Invent. Info.'!AA5</f>
        <v xml:space="preserve">Plan de Compras </v>
      </c>
      <c r="G20" s="41"/>
      <c r="H20" s="44"/>
      <c r="I20" s="44"/>
      <c r="J20" s="44"/>
      <c r="K20" s="99"/>
    </row>
    <row r="21" spans="1:11">
      <c r="A21" s="97"/>
      <c r="B21" s="44"/>
      <c r="C21" s="44"/>
      <c r="D21" s="44"/>
      <c r="E21" s="44"/>
      <c r="F21" s="361"/>
      <c r="G21" s="42" t="s">
        <v>2006</v>
      </c>
      <c r="H21" s="44"/>
      <c r="I21" s="44"/>
      <c r="J21" s="44"/>
      <c r="K21" s="99"/>
    </row>
    <row r="22" spans="1:11">
      <c r="A22" s="97"/>
      <c r="B22" s="44"/>
      <c r="C22" s="44"/>
      <c r="D22" s="44"/>
      <c r="E22" s="44"/>
      <c r="F22" s="361"/>
      <c r="G22" s="41"/>
      <c r="H22" s="44"/>
      <c r="I22" s="44"/>
      <c r="J22" s="44"/>
      <c r="K22" s="99"/>
    </row>
    <row r="23" spans="1:11">
      <c r="A23" s="97"/>
      <c r="B23" s="44"/>
      <c r="C23" s="44"/>
      <c r="D23" s="44"/>
      <c r="E23" s="44"/>
      <c r="F23" s="362"/>
      <c r="G23" s="42"/>
      <c r="H23" s="44"/>
      <c r="I23" s="44"/>
      <c r="J23" s="44"/>
      <c r="K23" s="99"/>
    </row>
    <row r="24" spans="1:11">
      <c r="A24" s="97"/>
      <c r="B24" s="44"/>
      <c r="C24" s="44"/>
      <c r="D24" s="44"/>
      <c r="E24" s="44"/>
      <c r="F24" s="360" t="str">
        <f>'Análisis Jurídico Invent. Info.'!AA6</f>
        <v>Informes Presupuestales</v>
      </c>
      <c r="G24" s="41"/>
      <c r="H24" s="44"/>
      <c r="I24" s="44"/>
      <c r="J24" s="44"/>
      <c r="K24" s="99"/>
    </row>
    <row r="25" spans="1:11">
      <c r="A25" s="97"/>
      <c r="B25" s="44"/>
      <c r="C25" s="44"/>
      <c r="D25" s="44"/>
      <c r="E25" s="44"/>
      <c r="F25" s="361"/>
      <c r="G25" s="42" t="s">
        <v>2007</v>
      </c>
      <c r="H25" s="44"/>
      <c r="I25" s="44"/>
      <c r="J25" s="44"/>
      <c r="K25" s="99"/>
    </row>
    <row r="26" spans="1:11">
      <c r="A26" s="97"/>
      <c r="B26" s="44"/>
      <c r="C26" s="44"/>
      <c r="D26" s="44"/>
      <c r="E26" s="44"/>
      <c r="F26" s="361"/>
      <c r="G26" s="41"/>
      <c r="H26" s="44"/>
      <c r="I26" s="44"/>
      <c r="J26" s="44"/>
      <c r="K26" s="99"/>
    </row>
    <row r="27" spans="1:11">
      <c r="A27" s="97"/>
      <c r="B27" s="44"/>
      <c r="C27" s="44"/>
      <c r="D27" s="44"/>
      <c r="E27" s="44"/>
      <c r="F27" s="362"/>
      <c r="G27" s="42"/>
      <c r="H27" s="44"/>
      <c r="I27" s="44"/>
      <c r="J27" s="44"/>
      <c r="K27" s="99"/>
    </row>
    <row r="28" spans="1:11">
      <c r="A28" s="97"/>
      <c r="B28" s="44"/>
      <c r="C28" s="44"/>
      <c r="D28" s="44"/>
      <c r="E28" s="44"/>
      <c r="F28" s="360" t="str">
        <f>'Análisis Jurídico Invent. Info.'!AA8</f>
        <v>Infomres Pormenorizados</v>
      </c>
      <c r="G28" s="268"/>
      <c r="H28" s="44"/>
      <c r="I28" s="44"/>
      <c r="J28" s="44"/>
      <c r="K28" s="99"/>
    </row>
    <row r="29" spans="1:11">
      <c r="A29" s="97"/>
      <c r="B29" s="44"/>
      <c r="C29" s="44"/>
      <c r="D29" s="44"/>
      <c r="E29" s="44"/>
      <c r="F29" s="361"/>
      <c r="G29" s="41" t="s">
        <v>1992</v>
      </c>
      <c r="H29" s="44"/>
      <c r="I29" s="44"/>
      <c r="J29" s="44"/>
      <c r="K29" s="99"/>
    </row>
    <row r="30" spans="1:11">
      <c r="A30" s="97"/>
      <c r="B30" s="44"/>
      <c r="C30" s="44"/>
      <c r="D30" s="44"/>
      <c r="E30" s="44"/>
      <c r="F30" s="361"/>
      <c r="G30" s="41"/>
      <c r="H30" s="44"/>
      <c r="I30" s="44"/>
      <c r="J30" s="44"/>
      <c r="K30" s="99"/>
    </row>
    <row r="31" spans="1:11">
      <c r="A31" s="97"/>
      <c r="B31" s="44"/>
      <c r="C31" s="44"/>
      <c r="D31" s="44"/>
      <c r="E31" s="44"/>
      <c r="F31" s="362"/>
      <c r="G31" s="42"/>
      <c r="H31" s="44"/>
      <c r="I31" s="44"/>
      <c r="J31" s="44"/>
      <c r="K31" s="99"/>
    </row>
    <row r="32" spans="1:11">
      <c r="A32" s="97"/>
      <c r="B32" s="44"/>
      <c r="C32" s="44"/>
      <c r="D32" s="44"/>
      <c r="E32" s="44"/>
      <c r="F32" s="360" t="str">
        <f>'Análisis Jurídico Invent. Info.'!AA9</f>
        <v>Portal Institucional</v>
      </c>
      <c r="G32" s="41"/>
      <c r="H32" s="44"/>
      <c r="I32" s="44"/>
      <c r="J32" s="44"/>
      <c r="K32" s="99"/>
    </row>
    <row r="33" spans="1:11" ht="28.5">
      <c r="A33" s="97"/>
      <c r="B33" s="44"/>
      <c r="C33" s="44"/>
      <c r="D33" s="44"/>
      <c r="E33" s="44"/>
      <c r="F33" s="361"/>
      <c r="G33" s="42" t="s">
        <v>2008</v>
      </c>
      <c r="H33" s="44"/>
      <c r="I33" s="44"/>
      <c r="J33" s="44"/>
      <c r="K33" s="99"/>
    </row>
    <row r="34" spans="1:11">
      <c r="A34" s="97"/>
      <c r="B34" s="44"/>
      <c r="C34" s="44"/>
      <c r="D34" s="44"/>
      <c r="E34" s="44"/>
      <c r="F34" s="361"/>
      <c r="G34" s="41"/>
      <c r="H34" s="44"/>
      <c r="I34" s="44"/>
      <c r="J34" s="44"/>
      <c r="K34" s="99"/>
    </row>
    <row r="35" spans="1:11">
      <c r="A35" s="97"/>
      <c r="B35" s="44"/>
      <c r="C35" s="44"/>
      <c r="D35" s="44"/>
      <c r="E35" s="44"/>
      <c r="F35" s="362"/>
      <c r="G35" s="42"/>
      <c r="H35" s="44"/>
      <c r="I35" s="44"/>
      <c r="J35" s="44"/>
      <c r="K35" s="99"/>
    </row>
    <row r="36" spans="1:11">
      <c r="A36" s="97"/>
      <c r="B36" s="44"/>
      <c r="C36" s="44"/>
      <c r="D36" s="44"/>
      <c r="E36" s="44"/>
      <c r="F36" s="360" t="str">
        <f>'Análisis Jurídico Invent. Info.'!AA10</f>
        <v>Circulares</v>
      </c>
      <c r="G36" s="41"/>
      <c r="H36" s="44"/>
      <c r="I36" s="44"/>
      <c r="J36" s="44"/>
      <c r="K36" s="99"/>
    </row>
    <row r="37" spans="1:11">
      <c r="A37" s="97"/>
      <c r="B37" s="44"/>
      <c r="C37" s="44"/>
      <c r="D37" s="44"/>
      <c r="E37" s="44"/>
      <c r="F37" s="361"/>
      <c r="G37" s="42" t="s">
        <v>2009</v>
      </c>
      <c r="H37" s="44"/>
      <c r="I37" s="44"/>
      <c r="J37" s="44"/>
      <c r="K37" s="99"/>
    </row>
    <row r="38" spans="1:11">
      <c r="A38" s="97"/>
      <c r="B38" s="44"/>
      <c r="C38" s="44"/>
      <c r="D38" s="44"/>
      <c r="E38" s="44"/>
      <c r="F38" s="361"/>
      <c r="G38" s="41"/>
      <c r="H38" s="44"/>
      <c r="I38" s="44"/>
      <c r="J38" s="44"/>
      <c r="K38" s="99"/>
    </row>
    <row r="39" spans="1:11">
      <c r="A39" s="97"/>
      <c r="B39" s="44"/>
      <c r="C39" s="44"/>
      <c r="D39" s="44"/>
      <c r="E39" s="44"/>
      <c r="F39" s="362"/>
      <c r="G39" s="42"/>
      <c r="H39" s="44"/>
      <c r="I39" s="44"/>
      <c r="J39" s="44"/>
      <c r="K39" s="99"/>
    </row>
    <row r="40" spans="1:11">
      <c r="A40" s="97"/>
      <c r="B40" s="44"/>
      <c r="C40" s="44"/>
      <c r="D40" s="44"/>
      <c r="E40" s="44"/>
      <c r="F40" s="360" t="str">
        <f>'Análisis Jurídico Invent. Info.'!AA11</f>
        <v>Resoluciones</v>
      </c>
      <c r="G40" s="41"/>
      <c r="H40" s="44"/>
      <c r="I40" s="44"/>
      <c r="J40" s="44"/>
      <c r="K40" s="99"/>
    </row>
    <row r="41" spans="1:11">
      <c r="A41" s="97"/>
      <c r="B41" s="44"/>
      <c r="C41" s="44"/>
      <c r="D41" s="44"/>
      <c r="E41" s="44"/>
      <c r="F41" s="361"/>
      <c r="G41" s="42" t="s">
        <v>2003</v>
      </c>
      <c r="H41" s="44"/>
      <c r="I41" s="44"/>
      <c r="J41" s="44"/>
      <c r="K41" s="99"/>
    </row>
    <row r="42" spans="1:11">
      <c r="A42" s="97"/>
      <c r="B42" s="44"/>
      <c r="C42" s="44"/>
      <c r="D42" s="44"/>
      <c r="E42" s="44"/>
      <c r="F42" s="361"/>
      <c r="G42" s="41"/>
      <c r="H42" s="44"/>
      <c r="I42" s="44"/>
      <c r="J42" s="44"/>
      <c r="K42" s="99"/>
    </row>
    <row r="43" spans="1:11">
      <c r="A43" s="97"/>
      <c r="B43" s="44"/>
      <c r="C43" s="44"/>
      <c r="D43" s="44"/>
      <c r="E43" s="44"/>
      <c r="F43" s="362"/>
      <c r="G43" s="42"/>
      <c r="H43" s="44"/>
      <c r="I43" s="44"/>
      <c r="J43" s="44"/>
      <c r="K43" s="99"/>
    </row>
    <row r="44" spans="1:11">
      <c r="A44" s="97"/>
      <c r="B44" s="44"/>
      <c r="C44" s="44"/>
      <c r="D44" s="44"/>
      <c r="E44" s="44"/>
      <c r="F44" s="360" t="str">
        <f>'Análisis Jurídico Invent. Info.'!AA12</f>
        <v>Correo Electronico E-mail</v>
      </c>
      <c r="G44" s="41"/>
      <c r="H44" s="44"/>
      <c r="I44" s="44"/>
      <c r="J44" s="44"/>
      <c r="K44" s="99"/>
    </row>
    <row r="45" spans="1:11" ht="42.75">
      <c r="A45" s="97"/>
      <c r="B45" s="44"/>
      <c r="C45" s="44"/>
      <c r="D45" s="44"/>
      <c r="E45" s="44"/>
      <c r="F45" s="361"/>
      <c r="G45" s="42" t="s">
        <v>2010</v>
      </c>
      <c r="H45" s="44"/>
      <c r="I45" s="44"/>
      <c r="J45" s="44"/>
      <c r="K45" s="99"/>
    </row>
    <row r="46" spans="1:11">
      <c r="A46" s="97"/>
      <c r="B46" s="44"/>
      <c r="C46" s="44"/>
      <c r="D46" s="44"/>
      <c r="E46" s="44"/>
      <c r="F46" s="361"/>
      <c r="G46" s="41"/>
      <c r="H46" s="44"/>
      <c r="I46" s="44"/>
      <c r="J46" s="44"/>
      <c r="K46" s="99"/>
    </row>
    <row r="47" spans="1:11">
      <c r="A47" s="97"/>
      <c r="B47" s="44"/>
      <c r="C47" s="44"/>
      <c r="D47" s="44"/>
      <c r="E47" s="44"/>
      <c r="F47" s="362"/>
      <c r="G47" s="42"/>
      <c r="H47" s="44"/>
      <c r="I47" s="44"/>
      <c r="J47" s="44"/>
      <c r="K47" s="99"/>
    </row>
    <row r="48" spans="1:11">
      <c r="A48" s="97"/>
      <c r="B48" s="44"/>
      <c r="C48" s="44"/>
      <c r="D48" s="44"/>
      <c r="E48" s="44"/>
      <c r="F48" s="360" t="str">
        <f>'Análisis Jurídico Invent. Info.'!AA13</f>
        <v>software GD</v>
      </c>
      <c r="G48" s="41"/>
      <c r="H48" s="44"/>
      <c r="I48" s="44"/>
      <c r="J48" s="44"/>
      <c r="K48" s="99"/>
    </row>
    <row r="49" spans="1:11" ht="42.75">
      <c r="A49" s="97"/>
      <c r="B49" s="44"/>
      <c r="C49" s="44"/>
      <c r="D49" s="44"/>
      <c r="E49" s="44"/>
      <c r="F49" s="361"/>
      <c r="G49" s="41" t="s">
        <v>1993</v>
      </c>
      <c r="H49" s="44"/>
      <c r="I49" s="44"/>
      <c r="J49" s="44"/>
      <c r="K49" s="99"/>
    </row>
    <row r="50" spans="1:11">
      <c r="A50" s="97"/>
      <c r="B50" s="44"/>
      <c r="C50" s="44"/>
      <c r="D50" s="44"/>
      <c r="E50" s="44"/>
      <c r="F50" s="361"/>
      <c r="G50" s="41"/>
      <c r="H50" s="44"/>
      <c r="I50" s="44"/>
      <c r="J50" s="44"/>
      <c r="K50" s="99"/>
    </row>
    <row r="51" spans="1:11">
      <c r="A51" s="97"/>
      <c r="B51" s="44"/>
      <c r="C51" s="44"/>
      <c r="D51" s="44"/>
      <c r="E51" s="44"/>
      <c r="F51" s="362"/>
      <c r="G51" s="42"/>
      <c r="H51" s="44"/>
      <c r="I51" s="44"/>
      <c r="J51" s="44"/>
      <c r="K51" s="99"/>
    </row>
    <row r="52" spans="1:11">
      <c r="A52" s="97"/>
      <c r="B52" s="44"/>
      <c r="C52" s="44"/>
      <c r="D52" s="44"/>
      <c r="E52" s="44"/>
      <c r="F52" s="360" t="str">
        <f>'Análisis Jurídico Invent. Info.'!AA14</f>
        <v>Resdes Sociales</v>
      </c>
      <c r="G52" s="268"/>
      <c r="H52" s="44"/>
      <c r="I52" s="44"/>
      <c r="J52" s="44"/>
      <c r="K52" s="99"/>
    </row>
    <row r="53" spans="1:11" ht="28.5">
      <c r="A53" s="97"/>
      <c r="B53" s="44"/>
      <c r="C53" s="44"/>
      <c r="D53" s="44"/>
      <c r="E53" s="44"/>
      <c r="F53" s="361"/>
      <c r="G53" s="269" t="s">
        <v>2011</v>
      </c>
      <c r="H53" s="44"/>
      <c r="I53" s="44"/>
      <c r="J53" s="44"/>
      <c r="K53" s="99"/>
    </row>
    <row r="54" spans="1:11">
      <c r="A54" s="97"/>
      <c r="B54" s="44"/>
      <c r="C54" s="44"/>
      <c r="D54" s="44"/>
      <c r="E54" s="44"/>
      <c r="F54" s="361"/>
      <c r="G54" s="41"/>
      <c r="H54" s="44"/>
      <c r="I54" s="44"/>
      <c r="J54" s="44"/>
      <c r="K54" s="99"/>
    </row>
    <row r="55" spans="1:11">
      <c r="A55" s="97"/>
      <c r="B55" s="44"/>
      <c r="C55" s="44"/>
      <c r="D55" s="44"/>
      <c r="E55" s="44"/>
      <c r="F55" s="362"/>
      <c r="G55" s="42"/>
      <c r="H55" s="44"/>
      <c r="I55" s="44"/>
      <c r="J55" s="44"/>
      <c r="K55" s="99"/>
    </row>
    <row r="56" spans="1:11" ht="28.5">
      <c r="A56" s="97"/>
      <c r="B56" s="44"/>
      <c r="C56" s="44"/>
      <c r="D56" s="44"/>
      <c r="E56" s="44"/>
      <c r="F56" s="360" t="str">
        <f>'Análisis Jurídico Invent. Info.'!AA15</f>
        <v>Informes de Austeridad del Gasto</v>
      </c>
      <c r="G56" s="41" t="s">
        <v>1994</v>
      </c>
      <c r="H56" s="44"/>
      <c r="I56" s="44"/>
      <c r="J56" s="44"/>
      <c r="K56" s="99"/>
    </row>
    <row r="57" spans="1:11">
      <c r="A57" s="97"/>
      <c r="B57" s="44"/>
      <c r="C57" s="44"/>
      <c r="D57" s="44"/>
      <c r="E57" s="44"/>
      <c r="F57" s="361"/>
      <c r="G57" s="42"/>
      <c r="H57" s="44"/>
      <c r="I57" s="44"/>
      <c r="J57" s="44"/>
      <c r="K57" s="99"/>
    </row>
    <row r="58" spans="1:11">
      <c r="A58" s="97"/>
      <c r="B58" s="44"/>
      <c r="C58" s="44"/>
      <c r="D58" s="44"/>
      <c r="E58" s="44"/>
      <c r="F58" s="361"/>
      <c r="G58" s="41"/>
      <c r="H58" s="44"/>
      <c r="I58" s="44"/>
      <c r="J58" s="44"/>
      <c r="K58" s="99"/>
    </row>
    <row r="59" spans="1:11">
      <c r="A59" s="97"/>
      <c r="B59" s="44"/>
      <c r="C59" s="44"/>
      <c r="D59" s="44"/>
      <c r="E59" s="44"/>
      <c r="F59" s="362"/>
      <c r="G59" s="42"/>
      <c r="H59" s="44"/>
      <c r="I59" s="44"/>
      <c r="J59" s="44"/>
      <c r="K59" s="99"/>
    </row>
    <row r="60" spans="1:11">
      <c r="A60" s="97"/>
      <c r="B60" s="44"/>
      <c r="C60" s="44"/>
      <c r="D60" s="44"/>
      <c r="E60" s="44"/>
      <c r="F60" s="360" t="str">
        <f>'Análisis Jurídico Invent. Info.'!AA16</f>
        <v/>
      </c>
      <c r="G60" s="41"/>
      <c r="H60" s="44"/>
      <c r="I60" s="44"/>
      <c r="J60" s="44"/>
      <c r="K60" s="99"/>
    </row>
    <row r="61" spans="1:11">
      <c r="A61" s="97"/>
      <c r="B61" s="44"/>
      <c r="C61" s="44"/>
      <c r="D61" s="44"/>
      <c r="E61" s="44"/>
      <c r="F61" s="361"/>
      <c r="G61" s="42"/>
      <c r="H61" s="44"/>
      <c r="I61" s="44"/>
      <c r="J61" s="44"/>
      <c r="K61" s="99"/>
    </row>
    <row r="62" spans="1:11">
      <c r="A62" s="97"/>
      <c r="B62" s="44"/>
      <c r="C62" s="44"/>
      <c r="D62" s="44"/>
      <c r="E62" s="44"/>
      <c r="F62" s="361"/>
      <c r="G62" s="41"/>
      <c r="H62" s="44"/>
      <c r="I62" s="44"/>
      <c r="J62" s="44"/>
      <c r="K62" s="99"/>
    </row>
    <row r="63" spans="1:11">
      <c r="A63" s="97"/>
      <c r="B63" s="44"/>
      <c r="C63" s="44"/>
      <c r="D63" s="44"/>
      <c r="E63" s="44"/>
      <c r="F63" s="362"/>
      <c r="G63" s="42"/>
      <c r="H63" s="44"/>
      <c r="I63" s="44"/>
      <c r="J63" s="44"/>
      <c r="K63" s="99"/>
    </row>
    <row r="64" spans="1:11">
      <c r="A64" s="97"/>
      <c r="B64" s="44"/>
      <c r="C64" s="44"/>
      <c r="D64" s="44"/>
      <c r="E64" s="44"/>
      <c r="F64" s="360" t="str">
        <f>'Análisis Jurídico Invent. Info.'!AA17</f>
        <v/>
      </c>
      <c r="G64" s="41"/>
      <c r="H64" s="44"/>
      <c r="I64" s="44"/>
      <c r="J64" s="44"/>
      <c r="K64" s="99"/>
    </row>
    <row r="65" spans="1:11">
      <c r="A65" s="97"/>
      <c r="B65" s="44"/>
      <c r="C65" s="44"/>
      <c r="D65" s="44"/>
      <c r="E65" s="44"/>
      <c r="F65" s="361"/>
      <c r="G65" s="42"/>
      <c r="H65" s="44"/>
      <c r="I65" s="44"/>
      <c r="J65" s="44"/>
      <c r="K65" s="99"/>
    </row>
    <row r="66" spans="1:11">
      <c r="A66" s="97"/>
      <c r="B66" s="44"/>
      <c r="C66" s="44"/>
      <c r="D66" s="44"/>
      <c r="E66" s="44"/>
      <c r="F66" s="361"/>
      <c r="G66" s="41"/>
      <c r="H66" s="44"/>
      <c r="I66" s="44"/>
      <c r="J66" s="44"/>
      <c r="K66" s="99"/>
    </row>
    <row r="67" spans="1:11">
      <c r="A67" s="97"/>
      <c r="B67" s="44"/>
      <c r="C67" s="44"/>
      <c r="D67" s="44"/>
      <c r="E67" s="44"/>
      <c r="F67" s="362"/>
      <c r="G67" s="42"/>
      <c r="H67" s="44"/>
      <c r="I67" s="44"/>
      <c r="J67" s="44"/>
      <c r="K67" s="99"/>
    </row>
    <row r="68" spans="1:11">
      <c r="A68" s="97"/>
      <c r="B68" s="44"/>
      <c r="C68" s="44"/>
      <c r="D68" s="44"/>
      <c r="E68" s="44"/>
      <c r="F68" s="360" t="str">
        <f>'Análisis Jurídico Invent. Info.'!AA18</f>
        <v/>
      </c>
      <c r="G68" s="41"/>
      <c r="H68" s="44"/>
      <c r="I68" s="44"/>
      <c r="J68" s="44"/>
      <c r="K68" s="99"/>
    </row>
    <row r="69" spans="1:11">
      <c r="A69" s="97"/>
      <c r="B69" s="44"/>
      <c r="C69" s="44"/>
      <c r="D69" s="44"/>
      <c r="E69" s="44"/>
      <c r="F69" s="361"/>
      <c r="G69" s="42"/>
      <c r="H69" s="44"/>
      <c r="I69" s="44"/>
      <c r="J69" s="44"/>
      <c r="K69" s="99"/>
    </row>
    <row r="70" spans="1:11">
      <c r="A70" s="97"/>
      <c r="B70" s="44"/>
      <c r="C70" s="44"/>
      <c r="D70" s="44"/>
      <c r="E70" s="44"/>
      <c r="F70" s="361"/>
      <c r="G70" s="41"/>
      <c r="H70" s="44"/>
      <c r="I70" s="44"/>
      <c r="J70" s="44"/>
      <c r="K70" s="99"/>
    </row>
    <row r="71" spans="1:11">
      <c r="A71" s="97"/>
      <c r="B71" s="44"/>
      <c r="C71" s="44"/>
      <c r="D71" s="44"/>
      <c r="E71" s="44"/>
      <c r="F71" s="362"/>
      <c r="G71" s="42"/>
      <c r="H71" s="44"/>
      <c r="I71" s="44"/>
      <c r="J71" s="44"/>
      <c r="K71" s="99"/>
    </row>
    <row r="72" spans="1:11">
      <c r="A72" s="97"/>
      <c r="B72" s="44"/>
      <c r="C72" s="44"/>
      <c r="D72" s="44"/>
      <c r="E72" s="44"/>
      <c r="F72" s="360" t="str">
        <f>'Análisis Jurídico Invent. Info.'!AA19</f>
        <v/>
      </c>
      <c r="G72" s="41"/>
      <c r="H72" s="44"/>
      <c r="I72" s="44"/>
      <c r="J72" s="44"/>
      <c r="K72" s="99"/>
    </row>
    <row r="73" spans="1:11">
      <c r="A73" s="97"/>
      <c r="B73" s="44"/>
      <c r="C73" s="44"/>
      <c r="D73" s="44"/>
      <c r="E73" s="44"/>
      <c r="F73" s="361"/>
      <c r="G73" s="42"/>
      <c r="H73" s="44"/>
      <c r="I73" s="44"/>
      <c r="J73" s="44"/>
      <c r="K73" s="99"/>
    </row>
    <row r="74" spans="1:11">
      <c r="A74" s="97"/>
      <c r="B74" s="44"/>
      <c r="C74" s="44"/>
      <c r="D74" s="44"/>
      <c r="E74" s="44"/>
      <c r="F74" s="361"/>
      <c r="G74" s="41"/>
      <c r="H74" s="44"/>
      <c r="I74" s="44"/>
      <c r="J74" s="44"/>
      <c r="K74" s="99"/>
    </row>
    <row r="75" spans="1:11">
      <c r="A75" s="97"/>
      <c r="B75" s="44"/>
      <c r="C75" s="44"/>
      <c r="D75" s="44"/>
      <c r="E75" s="44"/>
      <c r="F75" s="362"/>
      <c r="G75" s="42"/>
      <c r="H75" s="44"/>
      <c r="I75" s="44"/>
      <c r="J75" s="44"/>
      <c r="K75" s="99"/>
    </row>
    <row r="76" spans="1:11">
      <c r="A76" s="97"/>
      <c r="B76" s="44"/>
      <c r="C76" s="44"/>
      <c r="D76" s="44"/>
      <c r="E76" s="44"/>
      <c r="F76" s="360" t="str">
        <f>'Análisis Jurídico Invent. Info.'!AA20</f>
        <v/>
      </c>
      <c r="G76" s="41"/>
      <c r="H76" s="44"/>
      <c r="I76" s="44"/>
      <c r="J76" s="44"/>
      <c r="K76" s="99"/>
    </row>
    <row r="77" spans="1:11">
      <c r="A77" s="97"/>
      <c r="B77" s="44"/>
      <c r="C77" s="44"/>
      <c r="D77" s="44"/>
      <c r="E77" s="44"/>
      <c r="F77" s="361"/>
      <c r="G77" s="42"/>
      <c r="H77" s="44"/>
      <c r="I77" s="44"/>
      <c r="J77" s="44"/>
      <c r="K77" s="99"/>
    </row>
    <row r="78" spans="1:11">
      <c r="A78" s="97"/>
      <c r="B78" s="44"/>
      <c r="C78" s="44"/>
      <c r="D78" s="44"/>
      <c r="E78" s="44"/>
      <c r="F78" s="361"/>
      <c r="G78" s="41"/>
      <c r="H78" s="44"/>
      <c r="I78" s="44"/>
      <c r="J78" s="44"/>
      <c r="K78" s="99"/>
    </row>
    <row r="79" spans="1:11">
      <c r="A79" s="97"/>
      <c r="B79" s="44"/>
      <c r="C79" s="44"/>
      <c r="D79" s="44"/>
      <c r="E79" s="44"/>
      <c r="F79" s="362"/>
      <c r="G79" s="42"/>
      <c r="H79" s="44"/>
      <c r="I79" s="44"/>
      <c r="J79" s="44"/>
      <c r="K79" s="99"/>
    </row>
    <row r="80" spans="1:11">
      <c r="A80" s="97"/>
      <c r="B80" s="44"/>
      <c r="C80" s="44"/>
      <c r="D80" s="44"/>
      <c r="E80" s="44"/>
      <c r="F80" s="360" t="str">
        <f>'Análisis Jurídico Invent. Info.'!AA21</f>
        <v/>
      </c>
      <c r="G80" s="41"/>
      <c r="H80" s="44"/>
      <c r="I80" s="44"/>
      <c r="J80" s="44"/>
      <c r="K80" s="99"/>
    </row>
    <row r="81" spans="1:11">
      <c r="A81" s="97"/>
      <c r="B81" s="44"/>
      <c r="C81" s="44"/>
      <c r="D81" s="44"/>
      <c r="E81" s="44"/>
      <c r="F81" s="361"/>
      <c r="G81" s="42"/>
      <c r="H81" s="44"/>
      <c r="I81" s="44"/>
      <c r="J81" s="44"/>
      <c r="K81" s="99"/>
    </row>
    <row r="82" spans="1:11">
      <c r="A82" s="97"/>
      <c r="B82" s="44"/>
      <c r="C82" s="44"/>
      <c r="D82" s="44"/>
      <c r="E82" s="44"/>
      <c r="F82" s="361"/>
      <c r="G82" s="41"/>
      <c r="H82" s="44"/>
      <c r="I82" s="44"/>
      <c r="J82" s="44"/>
      <c r="K82" s="99"/>
    </row>
    <row r="83" spans="1:11">
      <c r="A83" s="97"/>
      <c r="B83" s="44"/>
      <c r="C83" s="44"/>
      <c r="D83" s="44"/>
      <c r="E83" s="44"/>
      <c r="F83" s="362"/>
      <c r="G83" s="42"/>
      <c r="H83" s="44"/>
      <c r="I83" s="44"/>
      <c r="J83" s="44"/>
      <c r="K83" s="99"/>
    </row>
    <row r="84" spans="1:11">
      <c r="A84" s="97"/>
      <c r="B84" s="44"/>
      <c r="C84" s="44"/>
      <c r="D84" s="44"/>
      <c r="E84" s="44"/>
      <c r="F84" s="360" t="str">
        <f>'Análisis Jurídico Invent. Info.'!AA22</f>
        <v/>
      </c>
      <c r="G84" s="41"/>
      <c r="H84" s="44"/>
      <c r="I84" s="44"/>
      <c r="J84" s="44"/>
      <c r="K84" s="99"/>
    </row>
    <row r="85" spans="1:11">
      <c r="A85" s="97"/>
      <c r="B85" s="44"/>
      <c r="C85" s="44"/>
      <c r="D85" s="44"/>
      <c r="E85" s="44"/>
      <c r="F85" s="361"/>
      <c r="G85" s="42"/>
      <c r="H85" s="44"/>
      <c r="I85" s="44"/>
      <c r="J85" s="44"/>
      <c r="K85" s="99"/>
    </row>
    <row r="86" spans="1:11">
      <c r="A86" s="97"/>
      <c r="B86" s="44"/>
      <c r="C86" s="44"/>
      <c r="D86" s="44"/>
      <c r="E86" s="44"/>
      <c r="F86" s="361"/>
      <c r="G86" s="41"/>
      <c r="H86" s="44"/>
      <c r="I86" s="44"/>
      <c r="J86" s="44"/>
      <c r="K86" s="99"/>
    </row>
    <row r="87" spans="1:11">
      <c r="A87" s="97"/>
      <c r="B87" s="44"/>
      <c r="C87" s="44"/>
      <c r="D87" s="44"/>
      <c r="E87" s="44"/>
      <c r="F87" s="362"/>
      <c r="G87" s="42"/>
      <c r="H87" s="44"/>
      <c r="I87" s="44"/>
      <c r="J87" s="44"/>
      <c r="K87" s="99"/>
    </row>
    <row r="88" spans="1:11">
      <c r="A88" s="97"/>
      <c r="B88" s="44"/>
      <c r="C88" s="44"/>
      <c r="D88" s="44"/>
      <c r="E88" s="44"/>
      <c r="F88" s="360" t="str">
        <f>'Análisis Jurídico Invent. Info.'!AA23</f>
        <v/>
      </c>
      <c r="G88" s="41"/>
      <c r="H88" s="44"/>
      <c r="I88" s="44"/>
      <c r="J88" s="44"/>
      <c r="K88" s="99"/>
    </row>
    <row r="89" spans="1:11">
      <c r="A89" s="97"/>
      <c r="B89" s="44"/>
      <c r="C89" s="44"/>
      <c r="D89" s="44"/>
      <c r="E89" s="44"/>
      <c r="F89" s="361"/>
      <c r="G89" s="42"/>
      <c r="H89" s="44"/>
      <c r="I89" s="44"/>
      <c r="J89" s="44"/>
      <c r="K89" s="99"/>
    </row>
    <row r="90" spans="1:11">
      <c r="A90" s="97"/>
      <c r="B90" s="44"/>
      <c r="C90" s="44"/>
      <c r="D90" s="44"/>
      <c r="E90" s="44"/>
      <c r="F90" s="361"/>
      <c r="G90" s="41"/>
      <c r="H90" s="44"/>
      <c r="I90" s="44"/>
      <c r="J90" s="44"/>
      <c r="K90" s="99"/>
    </row>
    <row r="91" spans="1:11">
      <c r="A91" s="97"/>
      <c r="B91" s="44"/>
      <c r="C91" s="44"/>
      <c r="D91" s="44"/>
      <c r="E91" s="44"/>
      <c r="F91" s="362"/>
      <c r="G91" s="42"/>
      <c r="H91" s="44"/>
      <c r="I91" s="44"/>
      <c r="J91" s="44"/>
      <c r="K91" s="99"/>
    </row>
    <row r="92" spans="1:11">
      <c r="A92" s="97"/>
      <c r="B92" s="44"/>
      <c r="C92" s="44"/>
      <c r="D92" s="44"/>
      <c r="E92" s="44"/>
      <c r="F92" s="360" t="str">
        <f>'Análisis Jurídico Invent. Info.'!AA24</f>
        <v/>
      </c>
      <c r="G92" s="41"/>
      <c r="H92" s="44"/>
      <c r="I92" s="44"/>
      <c r="J92" s="44"/>
      <c r="K92" s="99"/>
    </row>
    <row r="93" spans="1:11">
      <c r="A93" s="97"/>
      <c r="B93" s="44"/>
      <c r="C93" s="44"/>
      <c r="D93" s="44"/>
      <c r="E93" s="44"/>
      <c r="F93" s="361"/>
      <c r="G93" s="42"/>
      <c r="H93" s="44"/>
      <c r="I93" s="44"/>
      <c r="J93" s="44"/>
      <c r="K93" s="99"/>
    </row>
    <row r="94" spans="1:11">
      <c r="A94" s="97"/>
      <c r="B94" s="44"/>
      <c r="C94" s="44"/>
      <c r="D94" s="44"/>
      <c r="E94" s="44"/>
      <c r="F94" s="361"/>
      <c r="G94" s="41"/>
      <c r="H94" s="44"/>
      <c r="I94" s="44"/>
      <c r="J94" s="44"/>
      <c r="K94" s="99"/>
    </row>
    <row r="95" spans="1:11">
      <c r="A95" s="97"/>
      <c r="B95" s="44"/>
      <c r="C95" s="44"/>
      <c r="D95" s="44"/>
      <c r="E95" s="44"/>
      <c r="F95" s="362"/>
      <c r="G95" s="42"/>
      <c r="H95" s="44"/>
      <c r="I95" s="44"/>
      <c r="J95" s="44"/>
      <c r="K95" s="99"/>
    </row>
    <row r="96" spans="1:11">
      <c r="A96" s="97"/>
      <c r="B96" s="44"/>
      <c r="C96" s="44"/>
      <c r="D96" s="44"/>
      <c r="E96" s="44"/>
      <c r="F96" s="360" t="str">
        <f>'Análisis Jurídico Invent. Info.'!AA25</f>
        <v/>
      </c>
      <c r="G96" s="41"/>
      <c r="H96" s="44"/>
      <c r="I96" s="44"/>
      <c r="J96" s="44"/>
      <c r="K96" s="99"/>
    </row>
    <row r="97" spans="1:11">
      <c r="A97" s="97"/>
      <c r="B97" s="44"/>
      <c r="C97" s="44"/>
      <c r="D97" s="44"/>
      <c r="E97" s="44"/>
      <c r="F97" s="361"/>
      <c r="G97" s="42"/>
      <c r="H97" s="44"/>
      <c r="I97" s="44"/>
      <c r="J97" s="44"/>
      <c r="K97" s="99"/>
    </row>
    <row r="98" spans="1:11">
      <c r="A98" s="97"/>
      <c r="B98" s="44"/>
      <c r="C98" s="44"/>
      <c r="D98" s="44"/>
      <c r="E98" s="44"/>
      <c r="F98" s="361"/>
      <c r="G98" s="41"/>
      <c r="H98" s="44"/>
      <c r="I98" s="44"/>
      <c r="J98" s="44"/>
      <c r="K98" s="99"/>
    </row>
    <row r="99" spans="1:11">
      <c r="A99" s="97"/>
      <c r="B99" s="44"/>
      <c r="C99" s="44"/>
      <c r="D99" s="44"/>
      <c r="E99" s="44"/>
      <c r="F99" s="362"/>
      <c r="G99" s="42"/>
      <c r="H99" s="44"/>
      <c r="I99" s="44"/>
      <c r="J99" s="44"/>
      <c r="K99" s="99"/>
    </row>
    <row r="100" spans="1:11">
      <c r="A100" s="97"/>
      <c r="B100" s="44"/>
      <c r="C100" s="44"/>
      <c r="D100" s="44"/>
      <c r="E100" s="44"/>
      <c r="F100" s="360" t="str">
        <f>'Análisis Jurídico Invent. Info.'!AA26</f>
        <v/>
      </c>
      <c r="G100" s="41"/>
      <c r="H100" s="44"/>
      <c r="I100" s="44"/>
      <c r="J100" s="44"/>
      <c r="K100" s="99"/>
    </row>
    <row r="101" spans="1:11">
      <c r="A101" s="97"/>
      <c r="B101" s="44"/>
      <c r="C101" s="44"/>
      <c r="D101" s="44"/>
      <c r="E101" s="44"/>
      <c r="F101" s="361"/>
      <c r="G101" s="42"/>
      <c r="H101" s="44"/>
      <c r="I101" s="44"/>
      <c r="J101" s="44"/>
      <c r="K101" s="99"/>
    </row>
    <row r="102" spans="1:11">
      <c r="A102" s="97"/>
      <c r="B102" s="44"/>
      <c r="C102" s="44"/>
      <c r="D102" s="44"/>
      <c r="E102" s="44"/>
      <c r="F102" s="361"/>
      <c r="G102" s="41"/>
      <c r="H102" s="44"/>
      <c r="I102" s="44"/>
      <c r="J102" s="44"/>
      <c r="K102" s="99"/>
    </row>
    <row r="103" spans="1:11">
      <c r="A103" s="97"/>
      <c r="B103" s="44"/>
      <c r="C103" s="44"/>
      <c r="D103" s="44"/>
      <c r="E103" s="44"/>
      <c r="F103" s="362"/>
      <c r="G103" s="42"/>
      <c r="H103" s="44"/>
      <c r="I103" s="44"/>
      <c r="J103" s="44"/>
      <c r="K103" s="99"/>
    </row>
    <row r="104" spans="1:11">
      <c r="A104" s="97"/>
      <c r="B104" s="44"/>
      <c r="C104" s="44"/>
      <c r="D104" s="44"/>
      <c r="E104" s="44"/>
      <c r="F104" s="360" t="str">
        <f>'Análisis Jurídico Invent. Info.'!AA27</f>
        <v/>
      </c>
      <c r="G104" s="41"/>
      <c r="H104" s="44"/>
      <c r="I104" s="44"/>
      <c r="J104" s="44"/>
      <c r="K104" s="99"/>
    </row>
    <row r="105" spans="1:11">
      <c r="A105" s="97"/>
      <c r="B105" s="44"/>
      <c r="C105" s="44"/>
      <c r="D105" s="44"/>
      <c r="E105" s="44"/>
      <c r="F105" s="361"/>
      <c r="G105" s="42"/>
      <c r="H105" s="44"/>
      <c r="I105" s="44"/>
      <c r="J105" s="44"/>
      <c r="K105" s="99"/>
    </row>
    <row r="106" spans="1:11">
      <c r="A106" s="97"/>
      <c r="B106" s="44"/>
      <c r="C106" s="44"/>
      <c r="D106" s="44"/>
      <c r="E106" s="44"/>
      <c r="F106" s="361"/>
      <c r="G106" s="41"/>
      <c r="H106" s="44"/>
      <c r="I106" s="44"/>
      <c r="J106" s="44"/>
      <c r="K106" s="99"/>
    </row>
    <row r="107" spans="1:11">
      <c r="A107" s="97"/>
      <c r="B107" s="44"/>
      <c r="C107" s="44"/>
      <c r="D107" s="44"/>
      <c r="E107" s="44"/>
      <c r="F107" s="362"/>
      <c r="G107" s="42"/>
      <c r="H107" s="44"/>
      <c r="I107" s="44"/>
      <c r="J107" s="44"/>
      <c r="K107" s="99"/>
    </row>
    <row r="108" spans="1:11">
      <c r="A108" s="97"/>
      <c r="B108" s="44"/>
      <c r="C108" s="44"/>
      <c r="D108" s="44"/>
      <c r="E108" s="44"/>
      <c r="F108" s="360" t="str">
        <f>'Análisis Jurídico Invent. Info.'!AA28</f>
        <v/>
      </c>
      <c r="G108" s="41"/>
      <c r="H108" s="44"/>
      <c r="I108" s="44"/>
      <c r="J108" s="44"/>
      <c r="K108" s="99"/>
    </row>
    <row r="109" spans="1:11">
      <c r="A109" s="97"/>
      <c r="B109" s="44"/>
      <c r="C109" s="44"/>
      <c r="D109" s="44"/>
      <c r="E109" s="44"/>
      <c r="F109" s="361"/>
      <c r="G109" s="42"/>
      <c r="H109" s="44"/>
      <c r="I109" s="44"/>
      <c r="J109" s="44"/>
      <c r="K109" s="99"/>
    </row>
    <row r="110" spans="1:11">
      <c r="A110" s="97"/>
      <c r="B110" s="44"/>
      <c r="C110" s="44"/>
      <c r="D110" s="44"/>
      <c r="E110" s="44"/>
      <c r="F110" s="361"/>
      <c r="G110" s="41"/>
      <c r="H110" s="44"/>
      <c r="I110" s="44"/>
      <c r="J110" s="44"/>
      <c r="K110" s="99"/>
    </row>
    <row r="111" spans="1:11">
      <c r="A111" s="97"/>
      <c r="B111" s="44"/>
      <c r="C111" s="44"/>
      <c r="D111" s="44"/>
      <c r="E111" s="44"/>
      <c r="F111" s="362"/>
      <c r="G111" s="42"/>
      <c r="H111" s="44"/>
      <c r="I111" s="44"/>
      <c r="J111" s="44"/>
      <c r="K111" s="99"/>
    </row>
    <row r="112" spans="1:11">
      <c r="A112" s="97"/>
      <c r="B112" s="44"/>
      <c r="C112" s="44"/>
      <c r="D112" s="44"/>
      <c r="E112" s="44"/>
      <c r="F112" s="360" t="str">
        <f>'Análisis Jurídico Invent. Info.'!AA29</f>
        <v/>
      </c>
      <c r="G112" s="41"/>
      <c r="H112" s="44"/>
      <c r="I112" s="44"/>
      <c r="J112" s="44"/>
      <c r="K112" s="99"/>
    </row>
    <row r="113" spans="1:11">
      <c r="A113" s="97"/>
      <c r="B113" s="44"/>
      <c r="C113" s="44"/>
      <c r="D113" s="44"/>
      <c r="E113" s="44"/>
      <c r="F113" s="361"/>
      <c r="G113" s="42"/>
      <c r="H113" s="44"/>
      <c r="I113" s="44"/>
      <c r="J113" s="44"/>
      <c r="K113" s="99"/>
    </row>
    <row r="114" spans="1:11">
      <c r="A114" s="97"/>
      <c r="B114" s="44"/>
      <c r="C114" s="44"/>
      <c r="D114" s="44"/>
      <c r="E114" s="44"/>
      <c r="F114" s="361"/>
      <c r="G114" s="41"/>
      <c r="H114" s="44"/>
      <c r="I114" s="44"/>
      <c r="J114" s="44"/>
      <c r="K114" s="99"/>
    </row>
    <row r="115" spans="1:11">
      <c r="A115" s="97"/>
      <c r="B115" s="44"/>
      <c r="C115" s="44"/>
      <c r="D115" s="44"/>
      <c r="E115" s="44"/>
      <c r="F115" s="362"/>
      <c r="G115" s="42"/>
      <c r="H115" s="44"/>
      <c r="I115" s="44"/>
      <c r="J115" s="44"/>
      <c r="K115" s="99"/>
    </row>
    <row r="116" spans="1:11">
      <c r="A116" s="97"/>
      <c r="B116" s="44"/>
      <c r="C116" s="44"/>
      <c r="D116" s="44"/>
      <c r="E116" s="44"/>
      <c r="F116" s="360" t="str">
        <f>'Análisis Jurídico Invent. Info.'!AA30</f>
        <v/>
      </c>
      <c r="G116" s="41"/>
      <c r="H116" s="44"/>
      <c r="I116" s="44"/>
      <c r="J116" s="44"/>
      <c r="K116" s="99"/>
    </row>
    <row r="117" spans="1:11">
      <c r="A117" s="97"/>
      <c r="B117" s="44"/>
      <c r="C117" s="44"/>
      <c r="D117" s="44"/>
      <c r="E117" s="44"/>
      <c r="F117" s="361"/>
      <c r="G117" s="42"/>
      <c r="H117" s="44"/>
      <c r="I117" s="44"/>
      <c r="J117" s="44"/>
      <c r="K117" s="99"/>
    </row>
    <row r="118" spans="1:11">
      <c r="A118" s="97"/>
      <c r="B118" s="44"/>
      <c r="C118" s="44"/>
      <c r="D118" s="44"/>
      <c r="E118" s="44"/>
      <c r="F118" s="361"/>
      <c r="G118" s="41"/>
      <c r="H118" s="44"/>
      <c r="I118" s="44"/>
      <c r="J118" s="44"/>
      <c r="K118" s="99"/>
    </row>
    <row r="119" spans="1:11">
      <c r="A119" s="97"/>
      <c r="B119" s="44"/>
      <c r="C119" s="44"/>
      <c r="D119" s="44"/>
      <c r="E119" s="44"/>
      <c r="F119" s="362"/>
      <c r="G119" s="42"/>
      <c r="H119" s="44"/>
      <c r="I119" s="44"/>
      <c r="J119" s="44"/>
      <c r="K119" s="99"/>
    </row>
    <row r="120" spans="1:11">
      <c r="A120" s="97"/>
      <c r="B120" s="44"/>
      <c r="C120" s="44"/>
      <c r="D120" s="44"/>
      <c r="E120" s="44"/>
      <c r="F120" s="360" t="str">
        <f>'Análisis Jurídico Invent. Info.'!AA31</f>
        <v/>
      </c>
      <c r="G120" s="41"/>
      <c r="H120" s="44"/>
      <c r="I120" s="44"/>
      <c r="J120" s="44"/>
      <c r="K120" s="99"/>
    </row>
    <row r="121" spans="1:11">
      <c r="A121" s="97"/>
      <c r="B121" s="44"/>
      <c r="C121" s="44"/>
      <c r="D121" s="44"/>
      <c r="E121" s="44"/>
      <c r="F121" s="361"/>
      <c r="G121" s="42"/>
      <c r="H121" s="44"/>
      <c r="I121" s="44"/>
      <c r="J121" s="44"/>
      <c r="K121" s="99"/>
    </row>
    <row r="122" spans="1:11">
      <c r="A122" s="97"/>
      <c r="B122" s="44"/>
      <c r="C122" s="44"/>
      <c r="D122" s="44"/>
      <c r="E122" s="44"/>
      <c r="F122" s="361"/>
      <c r="G122" s="41"/>
      <c r="H122" s="44"/>
      <c r="I122" s="44"/>
      <c r="J122" s="44"/>
      <c r="K122" s="99"/>
    </row>
    <row r="123" spans="1:11">
      <c r="A123" s="97"/>
      <c r="B123" s="44"/>
      <c r="C123" s="44"/>
      <c r="D123" s="44"/>
      <c r="E123" s="44"/>
      <c r="F123" s="362"/>
      <c r="G123" s="42"/>
      <c r="H123" s="44"/>
      <c r="I123" s="44"/>
      <c r="J123" s="44"/>
      <c r="K123" s="99"/>
    </row>
    <row r="124" spans="1:11">
      <c r="A124" s="97"/>
      <c r="B124" s="44"/>
      <c r="C124" s="44"/>
      <c r="D124" s="44"/>
      <c r="E124" s="44"/>
      <c r="F124" s="360" t="str">
        <f>'Análisis Jurídico Invent. Info.'!AA32</f>
        <v/>
      </c>
      <c r="G124" s="41"/>
      <c r="H124" s="44"/>
      <c r="I124" s="44"/>
      <c r="J124" s="44"/>
      <c r="K124" s="99"/>
    </row>
    <row r="125" spans="1:11">
      <c r="A125" s="97"/>
      <c r="B125" s="44"/>
      <c r="C125" s="44"/>
      <c r="D125" s="44"/>
      <c r="E125" s="44"/>
      <c r="F125" s="361"/>
      <c r="G125" s="42"/>
      <c r="H125" s="44"/>
      <c r="I125" s="44"/>
      <c r="J125" s="44"/>
      <c r="K125" s="99"/>
    </row>
    <row r="126" spans="1:11">
      <c r="A126" s="97"/>
      <c r="B126" s="44"/>
      <c r="C126" s="44"/>
      <c r="D126" s="44"/>
      <c r="E126" s="44"/>
      <c r="F126" s="361"/>
      <c r="G126" s="41"/>
      <c r="H126" s="44"/>
      <c r="I126" s="44"/>
      <c r="J126" s="44"/>
      <c r="K126" s="99"/>
    </row>
    <row r="127" spans="1:11">
      <c r="A127" s="97"/>
      <c r="B127" s="44"/>
      <c r="C127" s="44"/>
      <c r="D127" s="44"/>
      <c r="E127" s="44"/>
      <c r="F127" s="362"/>
      <c r="G127" s="42"/>
      <c r="H127" s="44"/>
      <c r="I127" s="44"/>
      <c r="J127" s="44"/>
      <c r="K127" s="99"/>
    </row>
    <row r="128" spans="1:11">
      <c r="A128" s="97"/>
      <c r="B128" s="44"/>
      <c r="C128" s="44"/>
      <c r="D128" s="44"/>
      <c r="E128" s="44"/>
      <c r="F128" s="360" t="str">
        <f>'Análisis Jurídico Invent. Info.'!AA33</f>
        <v/>
      </c>
      <c r="G128" s="41"/>
      <c r="H128" s="44"/>
      <c r="I128" s="44"/>
      <c r="J128" s="44"/>
      <c r="K128" s="99"/>
    </row>
    <row r="129" spans="1:11">
      <c r="A129" s="97"/>
      <c r="B129" s="44"/>
      <c r="C129" s="44"/>
      <c r="D129" s="44"/>
      <c r="E129" s="44"/>
      <c r="F129" s="361"/>
      <c r="G129" s="42"/>
      <c r="H129" s="44"/>
      <c r="I129" s="44"/>
      <c r="J129" s="44"/>
      <c r="K129" s="99"/>
    </row>
    <row r="130" spans="1:11">
      <c r="A130" s="97"/>
      <c r="B130" s="44"/>
      <c r="C130" s="44"/>
      <c r="D130" s="44"/>
      <c r="E130" s="44"/>
      <c r="F130" s="361"/>
      <c r="G130" s="41"/>
      <c r="H130" s="44"/>
      <c r="I130" s="44"/>
      <c r="J130" s="44"/>
      <c r="K130" s="99"/>
    </row>
    <row r="131" spans="1:11">
      <c r="A131" s="97"/>
      <c r="B131" s="44"/>
      <c r="C131" s="44"/>
      <c r="D131" s="44"/>
      <c r="E131" s="44"/>
      <c r="F131" s="362"/>
      <c r="G131" s="42"/>
      <c r="H131" s="44"/>
      <c r="I131" s="44"/>
      <c r="J131" s="44"/>
      <c r="K131" s="99"/>
    </row>
    <row r="132" spans="1:11">
      <c r="A132" s="97"/>
      <c r="B132" s="44"/>
      <c r="C132" s="44"/>
      <c r="D132" s="44"/>
      <c r="E132" s="44"/>
      <c r="F132" s="360" t="str">
        <f>'Análisis Jurídico Invent. Info.'!AA34</f>
        <v/>
      </c>
      <c r="G132" s="41"/>
      <c r="H132" s="44"/>
      <c r="I132" s="44"/>
      <c r="J132" s="44"/>
      <c r="K132" s="99"/>
    </row>
    <row r="133" spans="1:11">
      <c r="A133" s="97"/>
      <c r="B133" s="44"/>
      <c r="C133" s="44"/>
      <c r="D133" s="44"/>
      <c r="E133" s="44"/>
      <c r="F133" s="361"/>
      <c r="G133" s="42"/>
      <c r="H133" s="44"/>
      <c r="I133" s="44"/>
      <c r="J133" s="44"/>
      <c r="K133" s="99"/>
    </row>
    <row r="134" spans="1:11">
      <c r="A134" s="97"/>
      <c r="B134" s="44"/>
      <c r="C134" s="44"/>
      <c r="D134" s="44"/>
      <c r="E134" s="44"/>
      <c r="F134" s="361"/>
      <c r="G134" s="41"/>
      <c r="H134" s="44"/>
      <c r="I134" s="44"/>
      <c r="J134" s="44"/>
      <c r="K134" s="99"/>
    </row>
    <row r="135" spans="1:11">
      <c r="A135" s="97"/>
      <c r="B135" s="44"/>
      <c r="C135" s="44"/>
      <c r="D135" s="44"/>
      <c r="E135" s="44"/>
      <c r="F135" s="362"/>
      <c r="G135" s="42"/>
      <c r="H135" s="44"/>
      <c r="I135" s="44"/>
      <c r="J135" s="44"/>
      <c r="K135" s="99"/>
    </row>
    <row r="136" spans="1:11">
      <c r="A136" s="97"/>
      <c r="B136" s="44"/>
      <c r="C136" s="44"/>
      <c r="D136" s="44"/>
      <c r="E136" s="44"/>
      <c r="F136" s="360" t="str">
        <f>'Análisis Jurídico Invent. Info.'!AA35</f>
        <v/>
      </c>
      <c r="G136" s="41"/>
      <c r="H136" s="44"/>
      <c r="I136" s="44"/>
      <c r="J136" s="44"/>
      <c r="K136" s="99"/>
    </row>
    <row r="137" spans="1:11">
      <c r="A137" s="97"/>
      <c r="B137" s="44"/>
      <c r="C137" s="44"/>
      <c r="D137" s="44"/>
      <c r="E137" s="44"/>
      <c r="F137" s="361"/>
      <c r="G137" s="42"/>
      <c r="H137" s="44"/>
      <c r="I137" s="44"/>
      <c r="J137" s="44"/>
      <c r="K137" s="99"/>
    </row>
    <row r="138" spans="1:11">
      <c r="A138" s="97"/>
      <c r="B138" s="44"/>
      <c r="C138" s="44"/>
      <c r="D138" s="44"/>
      <c r="E138" s="44"/>
      <c r="F138" s="361"/>
      <c r="G138" s="41"/>
      <c r="H138" s="44"/>
      <c r="I138" s="44"/>
      <c r="J138" s="44"/>
      <c r="K138" s="99"/>
    </row>
    <row r="139" spans="1:11">
      <c r="A139" s="97"/>
      <c r="B139" s="44"/>
      <c r="C139" s="44"/>
      <c r="D139" s="44"/>
      <c r="E139" s="44"/>
      <c r="F139" s="362"/>
      <c r="G139" s="42"/>
      <c r="H139" s="44"/>
      <c r="I139" s="44"/>
      <c r="J139" s="44"/>
      <c r="K139" s="99"/>
    </row>
    <row r="140" spans="1:11">
      <c r="A140" s="97"/>
      <c r="B140" s="44"/>
      <c r="C140" s="44"/>
      <c r="D140" s="44"/>
      <c r="E140" s="44"/>
      <c r="F140" s="360" t="str">
        <f>'Análisis Jurídico Invent. Info.'!AA36</f>
        <v/>
      </c>
      <c r="G140" s="41"/>
      <c r="H140" s="44"/>
      <c r="I140" s="44"/>
      <c r="J140" s="44"/>
      <c r="K140" s="99"/>
    </row>
    <row r="141" spans="1:11">
      <c r="A141" s="97"/>
      <c r="B141" s="44"/>
      <c r="C141" s="44"/>
      <c r="D141" s="44"/>
      <c r="E141" s="44"/>
      <c r="F141" s="361"/>
      <c r="G141" s="42"/>
      <c r="H141" s="44"/>
      <c r="I141" s="44"/>
      <c r="J141" s="44"/>
      <c r="K141" s="99"/>
    </row>
    <row r="142" spans="1:11">
      <c r="A142" s="97"/>
      <c r="B142" s="44"/>
      <c r="C142" s="44"/>
      <c r="D142" s="44"/>
      <c r="E142" s="44"/>
      <c r="F142" s="361"/>
      <c r="G142" s="41"/>
      <c r="H142" s="44"/>
      <c r="I142" s="44"/>
      <c r="J142" s="44"/>
      <c r="K142" s="99"/>
    </row>
    <row r="143" spans="1:11">
      <c r="A143" s="97"/>
      <c r="B143" s="44"/>
      <c r="C143" s="44"/>
      <c r="D143" s="44"/>
      <c r="E143" s="44"/>
      <c r="F143" s="362"/>
      <c r="G143" s="42"/>
      <c r="H143" s="44"/>
      <c r="I143" s="44"/>
      <c r="J143" s="44"/>
      <c r="K143" s="99"/>
    </row>
    <row r="144" spans="1:11">
      <c r="A144" s="97"/>
      <c r="B144" s="44"/>
      <c r="C144" s="44"/>
      <c r="D144" s="44"/>
      <c r="E144" s="44"/>
      <c r="F144" s="360" t="str">
        <f>'Análisis Jurídico Invent. Info.'!AA37</f>
        <v/>
      </c>
      <c r="G144" s="41"/>
      <c r="H144" s="44"/>
      <c r="I144" s="44"/>
      <c r="J144" s="44"/>
      <c r="K144" s="99"/>
    </row>
    <row r="145" spans="1:11">
      <c r="A145" s="97"/>
      <c r="B145" s="44"/>
      <c r="C145" s="44"/>
      <c r="D145" s="44"/>
      <c r="E145" s="44"/>
      <c r="F145" s="361"/>
      <c r="G145" s="42"/>
      <c r="H145" s="44"/>
      <c r="I145" s="44"/>
      <c r="J145" s="44"/>
      <c r="K145" s="99"/>
    </row>
    <row r="146" spans="1:11">
      <c r="A146" s="97"/>
      <c r="B146" s="44"/>
      <c r="C146" s="44"/>
      <c r="D146" s="44"/>
      <c r="E146" s="44"/>
      <c r="F146" s="361"/>
      <c r="G146" s="41"/>
      <c r="H146" s="44"/>
      <c r="I146" s="44"/>
      <c r="J146" s="44"/>
      <c r="K146" s="99"/>
    </row>
    <row r="147" spans="1:11">
      <c r="A147" s="97"/>
      <c r="B147" s="44"/>
      <c r="C147" s="44"/>
      <c r="D147" s="44"/>
      <c r="E147" s="44"/>
      <c r="F147" s="362"/>
      <c r="G147" s="42"/>
      <c r="H147" s="44"/>
      <c r="I147" s="44"/>
      <c r="J147" s="44"/>
      <c r="K147" s="99"/>
    </row>
    <row r="148" spans="1:11">
      <c r="A148" s="97"/>
      <c r="B148" s="44"/>
      <c r="C148" s="44"/>
      <c r="D148" s="44"/>
      <c r="E148" s="44"/>
      <c r="F148" s="360" t="str">
        <f>'Análisis Jurídico Invent. Info.'!AA38</f>
        <v/>
      </c>
      <c r="G148" s="41"/>
      <c r="H148" s="44"/>
      <c r="I148" s="44"/>
      <c r="J148" s="44"/>
      <c r="K148" s="99"/>
    </row>
    <row r="149" spans="1:11">
      <c r="A149" s="97"/>
      <c r="B149" s="44"/>
      <c r="C149" s="44"/>
      <c r="D149" s="44"/>
      <c r="E149" s="44"/>
      <c r="F149" s="361"/>
      <c r="G149" s="42"/>
      <c r="H149" s="44"/>
      <c r="I149" s="44"/>
      <c r="J149" s="44"/>
      <c r="K149" s="99"/>
    </row>
    <row r="150" spans="1:11">
      <c r="A150" s="97"/>
      <c r="B150" s="44"/>
      <c r="C150" s="44"/>
      <c r="D150" s="44"/>
      <c r="E150" s="44"/>
      <c r="F150" s="361"/>
      <c r="G150" s="41"/>
      <c r="H150" s="44"/>
      <c r="I150" s="44"/>
      <c r="J150" s="44"/>
      <c r="K150" s="99"/>
    </row>
    <row r="151" spans="1:11">
      <c r="A151" s="97"/>
      <c r="B151" s="44"/>
      <c r="C151" s="44"/>
      <c r="D151" s="44"/>
      <c r="E151" s="44"/>
      <c r="F151" s="362"/>
      <c r="G151" s="42"/>
      <c r="H151" s="44"/>
      <c r="I151" s="44"/>
      <c r="J151" s="44"/>
      <c r="K151" s="99"/>
    </row>
    <row r="152" spans="1:11">
      <c r="A152" s="97"/>
      <c r="B152" s="44"/>
      <c r="C152" s="44"/>
      <c r="D152" s="44"/>
      <c r="E152" s="44"/>
      <c r="F152" s="360" t="str">
        <f>'Análisis Jurídico Invent. Info.'!AA39</f>
        <v/>
      </c>
      <c r="G152" s="41"/>
      <c r="H152" s="44"/>
      <c r="I152" s="44"/>
      <c r="J152" s="44"/>
      <c r="K152" s="99"/>
    </row>
    <row r="153" spans="1:11">
      <c r="A153" s="97"/>
      <c r="B153" s="44"/>
      <c r="C153" s="44"/>
      <c r="D153" s="44"/>
      <c r="E153" s="44"/>
      <c r="F153" s="361"/>
      <c r="G153" s="42"/>
      <c r="H153" s="44"/>
      <c r="I153" s="44"/>
      <c r="J153" s="44"/>
      <c r="K153" s="99"/>
    </row>
    <row r="154" spans="1:11">
      <c r="A154" s="97"/>
      <c r="B154" s="44"/>
      <c r="C154" s="44"/>
      <c r="D154" s="44"/>
      <c r="E154" s="44"/>
      <c r="F154" s="361"/>
      <c r="G154" s="41"/>
      <c r="H154" s="44"/>
      <c r="I154" s="44"/>
      <c r="J154" s="44"/>
      <c r="K154" s="99"/>
    </row>
    <row r="155" spans="1:11">
      <c r="A155" s="97"/>
      <c r="B155" s="44"/>
      <c r="C155" s="44"/>
      <c r="D155" s="44"/>
      <c r="E155" s="44"/>
      <c r="F155" s="362"/>
      <c r="G155" s="42"/>
      <c r="H155" s="44"/>
      <c r="I155" s="44"/>
      <c r="J155" s="44"/>
      <c r="K155" s="99"/>
    </row>
    <row r="156" spans="1:11">
      <c r="A156" s="97"/>
      <c r="B156" s="44"/>
      <c r="C156" s="44"/>
      <c r="D156" s="44"/>
      <c r="E156" s="44"/>
      <c r="F156" s="360" t="str">
        <f>'Análisis Jurídico Invent. Info.'!AA40</f>
        <v/>
      </c>
      <c r="G156" s="41"/>
      <c r="H156" s="44"/>
      <c r="I156" s="44"/>
      <c r="J156" s="44"/>
      <c r="K156" s="99"/>
    </row>
    <row r="157" spans="1:11">
      <c r="A157" s="97"/>
      <c r="B157" s="44"/>
      <c r="C157" s="44"/>
      <c r="D157" s="44"/>
      <c r="E157" s="44"/>
      <c r="F157" s="361"/>
      <c r="G157" s="42"/>
      <c r="H157" s="44"/>
      <c r="I157" s="44"/>
      <c r="J157" s="44"/>
      <c r="K157" s="99"/>
    </row>
    <row r="158" spans="1:11">
      <c r="A158" s="97"/>
      <c r="B158" s="44"/>
      <c r="C158" s="44"/>
      <c r="D158" s="44"/>
      <c r="E158" s="44"/>
      <c r="F158" s="361"/>
      <c r="G158" s="41"/>
      <c r="H158" s="44"/>
      <c r="I158" s="44"/>
      <c r="J158" s="44"/>
      <c r="K158" s="99"/>
    </row>
    <row r="159" spans="1:11">
      <c r="A159" s="97"/>
      <c r="B159" s="44"/>
      <c r="C159" s="44"/>
      <c r="D159" s="44"/>
      <c r="E159" s="44"/>
      <c r="F159" s="362"/>
      <c r="G159" s="42"/>
      <c r="H159" s="44"/>
      <c r="I159" s="44"/>
      <c r="J159" s="44"/>
      <c r="K159" s="99"/>
    </row>
    <row r="160" spans="1:11">
      <c r="A160" s="97"/>
      <c r="B160" s="44"/>
      <c r="C160" s="44"/>
      <c r="D160" s="44"/>
      <c r="E160" s="44"/>
      <c r="F160" s="360" t="str">
        <f>'Análisis Jurídico Invent. Info.'!AA41</f>
        <v/>
      </c>
      <c r="G160" s="41"/>
      <c r="H160" s="44"/>
      <c r="I160" s="44"/>
      <c r="J160" s="44"/>
      <c r="K160" s="99"/>
    </row>
    <row r="161" spans="1:11">
      <c r="A161" s="97"/>
      <c r="B161" s="44"/>
      <c r="C161" s="44"/>
      <c r="D161" s="44"/>
      <c r="E161" s="44"/>
      <c r="F161" s="361"/>
      <c r="G161" s="42"/>
      <c r="H161" s="44"/>
      <c r="I161" s="44"/>
      <c r="J161" s="44"/>
      <c r="K161" s="99"/>
    </row>
    <row r="162" spans="1:11">
      <c r="A162" s="97"/>
      <c r="B162" s="44"/>
      <c r="C162" s="44"/>
      <c r="D162" s="44"/>
      <c r="E162" s="44"/>
      <c r="F162" s="361"/>
      <c r="G162" s="41"/>
      <c r="H162" s="44"/>
      <c r="I162" s="44"/>
      <c r="J162" s="44"/>
      <c r="K162" s="99"/>
    </row>
    <row r="163" spans="1:11">
      <c r="A163" s="97"/>
      <c r="B163" s="44"/>
      <c r="C163" s="44"/>
      <c r="D163" s="44"/>
      <c r="E163" s="44"/>
      <c r="F163" s="362"/>
      <c r="G163" s="42"/>
      <c r="H163" s="44"/>
      <c r="I163" s="44"/>
      <c r="J163" s="44"/>
      <c r="K163" s="99"/>
    </row>
    <row r="164" spans="1:11">
      <c r="A164" s="97"/>
      <c r="B164" s="44"/>
      <c r="C164" s="44"/>
      <c r="D164" s="44"/>
      <c r="E164" s="44"/>
      <c r="F164" s="360" t="str">
        <f>'Análisis Jurídico Invent. Info.'!AA42</f>
        <v/>
      </c>
      <c r="G164" s="41"/>
      <c r="H164" s="44"/>
      <c r="I164" s="44"/>
      <c r="J164" s="44"/>
      <c r="K164" s="99"/>
    </row>
    <row r="165" spans="1:11">
      <c r="A165" s="97"/>
      <c r="B165" s="44"/>
      <c r="C165" s="44"/>
      <c r="D165" s="44"/>
      <c r="E165" s="44"/>
      <c r="F165" s="361"/>
      <c r="G165" s="42"/>
      <c r="H165" s="44"/>
      <c r="I165" s="44"/>
      <c r="J165" s="44"/>
      <c r="K165" s="99"/>
    </row>
    <row r="166" spans="1:11">
      <c r="A166" s="97"/>
      <c r="B166" s="44"/>
      <c r="C166" s="44"/>
      <c r="D166" s="44"/>
      <c r="E166" s="44"/>
      <c r="F166" s="361"/>
      <c r="G166" s="41"/>
      <c r="H166" s="44"/>
      <c r="I166" s="44"/>
      <c r="J166" s="44"/>
      <c r="K166" s="99"/>
    </row>
    <row r="167" spans="1:11">
      <c r="A167" s="97"/>
      <c r="B167" s="44"/>
      <c r="C167" s="44"/>
      <c r="D167" s="44"/>
      <c r="E167" s="44"/>
      <c r="F167" s="362"/>
      <c r="G167" s="42"/>
      <c r="H167" s="44"/>
      <c r="I167" s="44"/>
      <c r="J167" s="44"/>
      <c r="K167" s="99"/>
    </row>
    <row r="168" spans="1:11">
      <c r="A168" s="97"/>
      <c r="B168" s="44"/>
      <c r="C168" s="44"/>
      <c r="D168" s="44"/>
      <c r="E168" s="44"/>
      <c r="F168" s="360" t="str">
        <f>'Análisis Jurídico Invent. Info.'!AA43</f>
        <v/>
      </c>
      <c r="G168" s="41"/>
      <c r="H168" s="44"/>
      <c r="I168" s="44"/>
      <c r="J168" s="44"/>
      <c r="K168" s="99"/>
    </row>
    <row r="169" spans="1:11">
      <c r="A169" s="97"/>
      <c r="B169" s="44"/>
      <c r="C169" s="44"/>
      <c r="D169" s="44"/>
      <c r="E169" s="44"/>
      <c r="F169" s="361"/>
      <c r="G169" s="42"/>
      <c r="H169" s="44"/>
      <c r="I169" s="44"/>
      <c r="J169" s="44"/>
      <c r="K169" s="99"/>
    </row>
    <row r="170" spans="1:11">
      <c r="A170" s="97"/>
      <c r="B170" s="44"/>
      <c r="C170" s="44"/>
      <c r="D170" s="44"/>
      <c r="E170" s="44"/>
      <c r="F170" s="361"/>
      <c r="G170" s="41"/>
      <c r="H170" s="44"/>
      <c r="I170" s="44"/>
      <c r="J170" s="44"/>
      <c r="K170" s="99"/>
    </row>
    <row r="171" spans="1:11">
      <c r="A171" s="97"/>
      <c r="B171" s="44"/>
      <c r="C171" s="44"/>
      <c r="D171" s="44"/>
      <c r="E171" s="44"/>
      <c r="F171" s="362"/>
      <c r="G171" s="42"/>
      <c r="H171" s="44"/>
      <c r="I171" s="44"/>
      <c r="J171" s="44"/>
      <c r="K171" s="99"/>
    </row>
    <row r="172" spans="1:11">
      <c r="A172" s="97"/>
      <c r="B172" s="44"/>
      <c r="C172" s="44"/>
      <c r="D172" s="44"/>
      <c r="E172" s="44"/>
      <c r="F172" s="360" t="str">
        <f>'Análisis Jurídico Invent. Info.'!AA44</f>
        <v/>
      </c>
      <c r="G172" s="41"/>
      <c r="H172" s="44"/>
      <c r="I172" s="44"/>
      <c r="J172" s="44"/>
      <c r="K172" s="99"/>
    </row>
    <row r="173" spans="1:11">
      <c r="A173" s="97"/>
      <c r="B173" s="44"/>
      <c r="C173" s="44"/>
      <c r="D173" s="44"/>
      <c r="E173" s="44"/>
      <c r="F173" s="361"/>
      <c r="G173" s="42"/>
      <c r="H173" s="44"/>
      <c r="I173" s="44"/>
      <c r="J173" s="44"/>
      <c r="K173" s="99"/>
    </row>
    <row r="174" spans="1:11">
      <c r="A174" s="97"/>
      <c r="B174" s="44"/>
      <c r="C174" s="44"/>
      <c r="D174" s="44"/>
      <c r="E174" s="44"/>
      <c r="F174" s="361"/>
      <c r="G174" s="41"/>
      <c r="H174" s="44"/>
      <c r="I174" s="44"/>
      <c r="J174" s="44"/>
      <c r="K174" s="99"/>
    </row>
    <row r="175" spans="1:11">
      <c r="A175" s="97"/>
      <c r="B175" s="44"/>
      <c r="C175" s="44"/>
      <c r="D175" s="44"/>
      <c r="E175" s="44"/>
      <c r="F175" s="362"/>
      <c r="G175" s="42"/>
      <c r="H175" s="44"/>
      <c r="I175" s="44"/>
      <c r="J175" s="44"/>
      <c r="K175" s="99"/>
    </row>
    <row r="176" spans="1:11">
      <c r="A176" s="97"/>
      <c r="B176" s="44"/>
      <c r="C176" s="44"/>
      <c r="D176" s="44"/>
      <c r="E176" s="44"/>
      <c r="F176" s="360" t="str">
        <f>'Análisis Jurídico Invent. Info.'!AA45</f>
        <v/>
      </c>
      <c r="G176" s="41"/>
      <c r="H176" s="44"/>
      <c r="I176" s="44"/>
      <c r="J176" s="44"/>
      <c r="K176" s="99"/>
    </row>
    <row r="177" spans="1:11">
      <c r="A177" s="97"/>
      <c r="B177" s="44"/>
      <c r="C177" s="44"/>
      <c r="D177" s="44"/>
      <c r="E177" s="44"/>
      <c r="F177" s="361"/>
      <c r="G177" s="42"/>
      <c r="H177" s="44"/>
      <c r="I177" s="44"/>
      <c r="J177" s="44"/>
      <c r="K177" s="99"/>
    </row>
    <row r="178" spans="1:11">
      <c r="A178" s="97"/>
      <c r="B178" s="44"/>
      <c r="C178" s="44"/>
      <c r="D178" s="44"/>
      <c r="E178" s="44"/>
      <c r="F178" s="361"/>
      <c r="G178" s="41"/>
      <c r="H178" s="44"/>
      <c r="I178" s="44"/>
      <c r="J178" s="44"/>
      <c r="K178" s="99"/>
    </row>
    <row r="179" spans="1:11">
      <c r="A179" s="97"/>
      <c r="B179" s="44"/>
      <c r="C179" s="44"/>
      <c r="D179" s="44"/>
      <c r="E179" s="44"/>
      <c r="F179" s="362"/>
      <c r="G179" s="42"/>
      <c r="H179" s="44"/>
      <c r="I179" s="44"/>
      <c r="J179" s="44"/>
      <c r="K179" s="99"/>
    </row>
    <row r="180" spans="1:11">
      <c r="A180" s="97"/>
      <c r="B180" s="44"/>
      <c r="C180" s="44"/>
      <c r="D180" s="44"/>
      <c r="E180" s="44"/>
      <c r="F180" s="360" t="str">
        <f>'Análisis Jurídico Invent. Info.'!AA46</f>
        <v/>
      </c>
      <c r="G180" s="41"/>
      <c r="H180" s="44"/>
      <c r="I180" s="44"/>
      <c r="J180" s="44"/>
      <c r="K180" s="99"/>
    </row>
    <row r="181" spans="1:11">
      <c r="A181" s="97"/>
      <c r="B181" s="44"/>
      <c r="C181" s="44"/>
      <c r="D181" s="44"/>
      <c r="E181" s="44"/>
      <c r="F181" s="361"/>
      <c r="G181" s="42"/>
      <c r="H181" s="44"/>
      <c r="I181" s="44"/>
      <c r="J181" s="44"/>
      <c r="K181" s="99"/>
    </row>
    <row r="182" spans="1:11">
      <c r="A182" s="97"/>
      <c r="B182" s="44"/>
      <c r="C182" s="44"/>
      <c r="D182" s="44"/>
      <c r="E182" s="44"/>
      <c r="F182" s="361"/>
      <c r="G182" s="41"/>
      <c r="H182" s="44"/>
      <c r="I182" s="44"/>
      <c r="J182" s="44"/>
      <c r="K182" s="99"/>
    </row>
    <row r="183" spans="1:11">
      <c r="A183" s="97"/>
      <c r="B183" s="44"/>
      <c r="C183" s="44"/>
      <c r="D183" s="44"/>
      <c r="E183" s="44"/>
      <c r="F183" s="362"/>
      <c r="G183" s="42"/>
      <c r="H183" s="44"/>
      <c r="I183" s="44"/>
      <c r="J183" s="44"/>
      <c r="K183" s="99"/>
    </row>
    <row r="184" spans="1:11">
      <c r="A184" s="97"/>
      <c r="B184" s="44"/>
      <c r="C184" s="44"/>
      <c r="D184" s="44"/>
      <c r="E184" s="44"/>
      <c r="F184" s="360" t="str">
        <f>'Análisis Jurídico Invent. Info.'!AA47</f>
        <v/>
      </c>
      <c r="G184" s="41"/>
      <c r="H184" s="44"/>
      <c r="I184" s="44"/>
      <c r="J184" s="44"/>
      <c r="K184" s="99"/>
    </row>
    <row r="185" spans="1:11">
      <c r="A185" s="97"/>
      <c r="B185" s="44"/>
      <c r="C185" s="44"/>
      <c r="D185" s="44"/>
      <c r="E185" s="44"/>
      <c r="F185" s="361"/>
      <c r="G185" s="42"/>
      <c r="H185" s="44"/>
      <c r="I185" s="44"/>
      <c r="J185" s="44"/>
      <c r="K185" s="99"/>
    </row>
    <row r="186" spans="1:11">
      <c r="A186" s="97"/>
      <c r="B186" s="44"/>
      <c r="C186" s="44"/>
      <c r="D186" s="44"/>
      <c r="E186" s="44"/>
      <c r="F186" s="361"/>
      <c r="G186" s="41"/>
      <c r="H186" s="44"/>
      <c r="I186" s="44"/>
      <c r="J186" s="44"/>
      <c r="K186" s="99"/>
    </row>
    <row r="187" spans="1:11">
      <c r="A187" s="97"/>
      <c r="B187" s="44"/>
      <c r="C187" s="44"/>
      <c r="D187" s="44"/>
      <c r="E187" s="44"/>
      <c r="F187" s="362"/>
      <c r="G187" s="42"/>
      <c r="H187" s="44"/>
      <c r="I187" s="44"/>
      <c r="J187" s="44"/>
      <c r="K187" s="99"/>
    </row>
    <row r="188" spans="1:11">
      <c r="A188" s="97"/>
      <c r="B188" s="44"/>
      <c r="C188" s="44"/>
      <c r="D188" s="44"/>
      <c r="E188" s="44"/>
      <c r="F188" s="360" t="str">
        <f>'Análisis Jurídico Invent. Info.'!AA48</f>
        <v/>
      </c>
      <c r="G188" s="41"/>
      <c r="H188" s="44"/>
      <c r="I188" s="44"/>
      <c r="J188" s="44"/>
      <c r="K188" s="99"/>
    </row>
    <row r="189" spans="1:11">
      <c r="A189" s="97"/>
      <c r="B189" s="44"/>
      <c r="C189" s="44"/>
      <c r="D189" s="44"/>
      <c r="E189" s="44"/>
      <c r="F189" s="361"/>
      <c r="G189" s="42"/>
      <c r="H189" s="44"/>
      <c r="I189" s="44"/>
      <c r="J189" s="44"/>
      <c r="K189" s="99"/>
    </row>
    <row r="190" spans="1:11">
      <c r="A190" s="97"/>
      <c r="B190" s="44"/>
      <c r="C190" s="44"/>
      <c r="D190" s="44"/>
      <c r="E190" s="44"/>
      <c r="F190" s="361"/>
      <c r="G190" s="41"/>
      <c r="H190" s="44"/>
      <c r="I190" s="44"/>
      <c r="J190" s="44"/>
      <c r="K190" s="99"/>
    </row>
    <row r="191" spans="1:11">
      <c r="A191" s="97"/>
      <c r="B191" s="44"/>
      <c r="C191" s="44"/>
      <c r="D191" s="44"/>
      <c r="E191" s="44"/>
      <c r="F191" s="362"/>
      <c r="G191" s="42"/>
      <c r="H191" s="44"/>
      <c r="I191" s="44"/>
      <c r="J191" s="44"/>
      <c r="K191" s="99"/>
    </row>
    <row r="192" spans="1:11">
      <c r="A192" s="97"/>
      <c r="B192" s="44"/>
      <c r="C192" s="44"/>
      <c r="D192" s="44"/>
      <c r="E192" s="44"/>
      <c r="F192" s="360" t="str">
        <f>'Análisis Jurídico Invent. Info.'!AA49</f>
        <v/>
      </c>
      <c r="G192" s="41"/>
      <c r="H192" s="44"/>
      <c r="I192" s="44"/>
      <c r="J192" s="44"/>
      <c r="K192" s="99"/>
    </row>
    <row r="193" spans="1:11">
      <c r="A193" s="97"/>
      <c r="B193" s="44"/>
      <c r="C193" s="44"/>
      <c r="D193" s="44"/>
      <c r="E193" s="44"/>
      <c r="F193" s="361"/>
      <c r="G193" s="42"/>
      <c r="H193" s="44"/>
      <c r="I193" s="44"/>
      <c r="J193" s="44"/>
      <c r="K193" s="99"/>
    </row>
    <row r="194" spans="1:11">
      <c r="A194" s="97"/>
      <c r="B194" s="44"/>
      <c r="C194" s="44"/>
      <c r="D194" s="44"/>
      <c r="E194" s="44"/>
      <c r="F194" s="361"/>
      <c r="G194" s="41"/>
      <c r="H194" s="44"/>
      <c r="I194" s="44"/>
      <c r="J194" s="44"/>
      <c r="K194" s="99"/>
    </row>
    <row r="195" spans="1:11">
      <c r="A195" s="97"/>
      <c r="B195" s="44"/>
      <c r="C195" s="44"/>
      <c r="D195" s="44"/>
      <c r="E195" s="44"/>
      <c r="F195" s="362"/>
      <c r="G195" s="42"/>
      <c r="H195" s="44"/>
      <c r="I195" s="44"/>
      <c r="J195" s="44"/>
      <c r="K195" s="99"/>
    </row>
    <row r="196" spans="1:11">
      <c r="A196" s="97"/>
      <c r="B196" s="44"/>
      <c r="C196" s="44"/>
      <c r="D196" s="44"/>
      <c r="E196" s="44"/>
      <c r="F196" s="360" t="str">
        <f>'Análisis Jurídico Invent. Info.'!AA50</f>
        <v/>
      </c>
      <c r="G196" s="41"/>
      <c r="H196" s="44"/>
      <c r="I196" s="44"/>
      <c r="J196" s="44"/>
      <c r="K196" s="99"/>
    </row>
    <row r="197" spans="1:11">
      <c r="A197" s="97"/>
      <c r="B197" s="44"/>
      <c r="C197" s="44"/>
      <c r="D197" s="44"/>
      <c r="E197" s="44"/>
      <c r="F197" s="361"/>
      <c r="G197" s="42"/>
      <c r="H197" s="44"/>
      <c r="I197" s="44"/>
      <c r="J197" s="44"/>
      <c r="K197" s="99"/>
    </row>
    <row r="198" spans="1:11">
      <c r="A198" s="97"/>
      <c r="B198" s="44"/>
      <c r="C198" s="44"/>
      <c r="D198" s="44"/>
      <c r="E198" s="44"/>
      <c r="F198" s="361"/>
      <c r="G198" s="41"/>
      <c r="H198" s="44"/>
      <c r="I198" s="44"/>
      <c r="J198" s="44"/>
      <c r="K198" s="99"/>
    </row>
    <row r="199" spans="1:11">
      <c r="A199" s="97"/>
      <c r="B199" s="44"/>
      <c r="C199" s="44"/>
      <c r="D199" s="44"/>
      <c r="E199" s="44"/>
      <c r="F199" s="362"/>
      <c r="G199" s="42"/>
      <c r="H199" s="44"/>
      <c r="I199" s="44"/>
      <c r="J199" s="44"/>
      <c r="K199" s="99"/>
    </row>
    <row r="200" spans="1:11">
      <c r="A200" s="97"/>
      <c r="B200" s="44"/>
      <c r="C200" s="44"/>
      <c r="D200" s="44"/>
      <c r="E200" s="44"/>
      <c r="F200" s="360" t="str">
        <f>'Análisis Jurídico Invent. Info.'!AA51</f>
        <v/>
      </c>
      <c r="G200" s="41"/>
      <c r="H200" s="44"/>
      <c r="I200" s="44"/>
      <c r="J200" s="44"/>
      <c r="K200" s="99"/>
    </row>
    <row r="201" spans="1:11">
      <c r="A201" s="97"/>
      <c r="B201" s="44"/>
      <c r="C201" s="44"/>
      <c r="D201" s="44"/>
      <c r="E201" s="44"/>
      <c r="F201" s="361"/>
      <c r="G201" s="42"/>
      <c r="H201" s="44"/>
      <c r="I201" s="44"/>
      <c r="J201" s="44"/>
      <c r="K201" s="99"/>
    </row>
    <row r="202" spans="1:11">
      <c r="A202" s="97"/>
      <c r="B202" s="44"/>
      <c r="C202" s="44"/>
      <c r="D202" s="44"/>
      <c r="E202" s="44"/>
      <c r="F202" s="361"/>
      <c r="G202" s="41"/>
      <c r="H202" s="44"/>
      <c r="I202" s="44"/>
      <c r="J202" s="44"/>
      <c r="K202" s="99"/>
    </row>
    <row r="203" spans="1:11">
      <c r="A203" s="97"/>
      <c r="B203" s="44"/>
      <c r="C203" s="44"/>
      <c r="D203" s="44"/>
      <c r="E203" s="44"/>
      <c r="F203" s="362"/>
      <c r="G203" s="42"/>
      <c r="H203" s="44"/>
      <c r="I203" s="44"/>
      <c r="J203" s="44"/>
      <c r="K203" s="99"/>
    </row>
    <row r="204" spans="1:11">
      <c r="A204" s="97"/>
      <c r="B204" s="44"/>
      <c r="C204" s="44"/>
      <c r="D204" s="44"/>
      <c r="E204" s="44"/>
      <c r="F204" s="360" t="str">
        <f>'Análisis Jurídico Invent. Info.'!AA52</f>
        <v/>
      </c>
      <c r="G204" s="41"/>
      <c r="H204" s="44"/>
      <c r="I204" s="44"/>
      <c r="J204" s="44"/>
      <c r="K204" s="99"/>
    </row>
    <row r="205" spans="1:11">
      <c r="A205" s="97"/>
      <c r="B205" s="44"/>
      <c r="C205" s="44"/>
      <c r="D205" s="44"/>
      <c r="E205" s="44"/>
      <c r="F205" s="361"/>
      <c r="G205" s="42"/>
      <c r="H205" s="44"/>
      <c r="I205" s="44"/>
      <c r="J205" s="44"/>
      <c r="K205" s="99"/>
    </row>
    <row r="206" spans="1:11">
      <c r="A206" s="97"/>
      <c r="B206" s="44"/>
      <c r="C206" s="44"/>
      <c r="D206" s="44"/>
      <c r="E206" s="44"/>
      <c r="F206" s="361"/>
      <c r="G206" s="41"/>
      <c r="H206" s="44"/>
      <c r="I206" s="44"/>
      <c r="J206" s="44"/>
      <c r="K206" s="99"/>
    </row>
    <row r="207" spans="1:11">
      <c r="A207" s="97"/>
      <c r="B207" s="44"/>
      <c r="C207" s="44"/>
      <c r="D207" s="44"/>
      <c r="E207" s="44"/>
      <c r="F207" s="362"/>
      <c r="G207" s="42"/>
      <c r="H207" s="44"/>
      <c r="I207" s="44"/>
      <c r="J207" s="44"/>
      <c r="K207" s="99"/>
    </row>
    <row r="208" spans="1:11">
      <c r="A208" s="97"/>
      <c r="B208" s="44"/>
      <c r="C208" s="44"/>
      <c r="D208" s="44"/>
      <c r="E208" s="44"/>
      <c r="F208" s="360" t="str">
        <f>'Análisis Jurídico Invent. Info.'!AA53</f>
        <v/>
      </c>
      <c r="G208" s="41"/>
      <c r="H208" s="44"/>
      <c r="I208" s="44"/>
      <c r="J208" s="44"/>
      <c r="K208" s="99"/>
    </row>
    <row r="209" spans="1:11">
      <c r="A209" s="97"/>
      <c r="B209" s="44"/>
      <c r="C209" s="44"/>
      <c r="D209" s="44"/>
      <c r="E209" s="44"/>
      <c r="F209" s="361"/>
      <c r="G209" s="42"/>
      <c r="H209" s="44"/>
      <c r="I209" s="44"/>
      <c r="J209" s="44"/>
      <c r="K209" s="99"/>
    </row>
    <row r="210" spans="1:11">
      <c r="A210" s="97"/>
      <c r="B210" s="44"/>
      <c r="C210" s="44"/>
      <c r="D210" s="44"/>
      <c r="E210" s="44"/>
      <c r="F210" s="361"/>
      <c r="G210" s="41"/>
      <c r="H210" s="44"/>
      <c r="I210" s="44"/>
      <c r="J210" s="44"/>
      <c r="K210" s="99"/>
    </row>
    <row r="211" spans="1:11">
      <c r="A211" s="97"/>
      <c r="B211" s="44"/>
      <c r="C211" s="44"/>
      <c r="D211" s="44"/>
      <c r="E211" s="44"/>
      <c r="F211" s="362"/>
      <c r="G211" s="42"/>
      <c r="H211" s="44"/>
      <c r="I211" s="44"/>
      <c r="J211" s="44"/>
      <c r="K211" s="99"/>
    </row>
    <row r="212" spans="1:11">
      <c r="A212" s="97"/>
      <c r="B212" s="44"/>
      <c r="C212" s="44"/>
      <c r="D212" s="44"/>
      <c r="E212" s="44"/>
      <c r="F212" s="360" t="str">
        <f>'Análisis Jurídico Invent. Info.'!AA54</f>
        <v/>
      </c>
      <c r="G212" s="41"/>
      <c r="H212" s="44"/>
      <c r="I212" s="44"/>
      <c r="J212" s="44"/>
      <c r="K212" s="99"/>
    </row>
    <row r="213" spans="1:11">
      <c r="A213" s="97"/>
      <c r="B213" s="44"/>
      <c r="C213" s="44"/>
      <c r="D213" s="44"/>
      <c r="E213" s="44"/>
      <c r="F213" s="361"/>
      <c r="G213" s="42"/>
      <c r="H213" s="44"/>
      <c r="I213" s="44"/>
      <c r="J213" s="44"/>
      <c r="K213" s="99"/>
    </row>
    <row r="214" spans="1:11">
      <c r="A214" s="97"/>
      <c r="B214" s="44"/>
      <c r="C214" s="44"/>
      <c r="D214" s="44"/>
      <c r="E214" s="44"/>
      <c r="F214" s="361"/>
      <c r="G214" s="41"/>
      <c r="H214" s="44"/>
      <c r="I214" s="44"/>
      <c r="J214" s="44"/>
      <c r="K214" s="99"/>
    </row>
    <row r="215" spans="1:11">
      <c r="A215" s="97"/>
      <c r="B215" s="44"/>
      <c r="C215" s="44"/>
      <c r="D215" s="44"/>
      <c r="E215" s="44"/>
      <c r="F215" s="362"/>
      <c r="G215" s="42"/>
      <c r="H215" s="44"/>
      <c r="I215" s="44"/>
      <c r="J215" s="44"/>
      <c r="K215" s="99"/>
    </row>
    <row r="216" spans="1:11">
      <c r="A216" s="97"/>
      <c r="B216" s="44"/>
      <c r="C216" s="44"/>
      <c r="D216" s="44"/>
      <c r="E216" s="44"/>
      <c r="F216" s="360" t="str">
        <f>'Análisis Jurídico Invent. Info.'!AA55</f>
        <v/>
      </c>
      <c r="G216" s="41"/>
      <c r="H216" s="44"/>
      <c r="I216" s="44"/>
      <c r="J216" s="44"/>
      <c r="K216" s="99"/>
    </row>
    <row r="217" spans="1:11">
      <c r="A217" s="97"/>
      <c r="B217" s="44"/>
      <c r="C217" s="44"/>
      <c r="D217" s="44"/>
      <c r="E217" s="44"/>
      <c r="F217" s="361"/>
      <c r="G217" s="42"/>
      <c r="H217" s="44"/>
      <c r="I217" s="44"/>
      <c r="J217" s="44"/>
      <c r="K217" s="99"/>
    </row>
    <row r="218" spans="1:11">
      <c r="A218" s="97"/>
      <c r="B218" s="44"/>
      <c r="C218" s="44"/>
      <c r="D218" s="44"/>
      <c r="E218" s="44"/>
      <c r="F218" s="361"/>
      <c r="G218" s="41"/>
      <c r="H218" s="44"/>
      <c r="I218" s="44"/>
      <c r="J218" s="44"/>
      <c r="K218" s="99"/>
    </row>
    <row r="219" spans="1:11">
      <c r="A219" s="97"/>
      <c r="B219" s="44"/>
      <c r="C219" s="44"/>
      <c r="D219" s="44"/>
      <c r="E219" s="44"/>
      <c r="F219" s="362"/>
      <c r="G219" s="42"/>
      <c r="H219" s="44"/>
      <c r="I219" s="44"/>
      <c r="J219" s="44"/>
      <c r="K219" s="99"/>
    </row>
    <row r="220" spans="1:11">
      <c r="A220" s="97"/>
      <c r="B220" s="44"/>
      <c r="C220" s="44"/>
      <c r="D220" s="44"/>
      <c r="E220" s="44"/>
      <c r="F220" s="360" t="str">
        <f>'Análisis Jurídico Invent. Info.'!AA56</f>
        <v/>
      </c>
      <c r="G220" s="41"/>
      <c r="H220" s="44"/>
      <c r="I220" s="44"/>
      <c r="J220" s="44"/>
      <c r="K220" s="99"/>
    </row>
    <row r="221" spans="1:11">
      <c r="A221" s="97"/>
      <c r="B221" s="44"/>
      <c r="C221" s="44"/>
      <c r="D221" s="44"/>
      <c r="E221" s="44"/>
      <c r="F221" s="361"/>
      <c r="G221" s="42"/>
      <c r="H221" s="44"/>
      <c r="I221" s="44"/>
      <c r="J221" s="44"/>
      <c r="K221" s="99"/>
    </row>
    <row r="222" spans="1:11">
      <c r="A222" s="97"/>
      <c r="B222" s="44"/>
      <c r="C222" s="44"/>
      <c r="D222" s="44"/>
      <c r="E222" s="44"/>
      <c r="F222" s="361"/>
      <c r="G222" s="41"/>
      <c r="H222" s="44"/>
      <c r="I222" s="44"/>
      <c r="J222" s="44"/>
      <c r="K222" s="99"/>
    </row>
    <row r="223" spans="1:11">
      <c r="A223" s="97"/>
      <c r="B223" s="44"/>
      <c r="C223" s="44"/>
      <c r="D223" s="44"/>
      <c r="E223" s="44"/>
      <c r="F223" s="362"/>
      <c r="G223" s="42"/>
      <c r="H223" s="44"/>
      <c r="I223" s="44"/>
      <c r="J223" s="44"/>
      <c r="K223" s="99"/>
    </row>
    <row r="224" spans="1:11">
      <c r="A224" s="97"/>
      <c r="B224" s="44"/>
      <c r="C224" s="44"/>
      <c r="D224" s="44"/>
      <c r="E224" s="44"/>
      <c r="F224" s="360" t="str">
        <f>'Análisis Jurídico Invent. Info.'!AA57</f>
        <v/>
      </c>
      <c r="G224" s="41"/>
      <c r="H224" s="44"/>
      <c r="I224" s="44"/>
      <c r="J224" s="44"/>
      <c r="K224" s="99"/>
    </row>
    <row r="225" spans="1:11">
      <c r="A225" s="97"/>
      <c r="B225" s="44"/>
      <c r="C225" s="44"/>
      <c r="D225" s="44"/>
      <c r="E225" s="44"/>
      <c r="F225" s="361"/>
      <c r="G225" s="42"/>
      <c r="H225" s="44"/>
      <c r="I225" s="44"/>
      <c r="J225" s="44"/>
      <c r="K225" s="99"/>
    </row>
    <row r="226" spans="1:11">
      <c r="A226" s="97"/>
      <c r="B226" s="44"/>
      <c r="C226" s="44"/>
      <c r="D226" s="44"/>
      <c r="E226" s="44"/>
      <c r="F226" s="361"/>
      <c r="G226" s="41"/>
      <c r="H226" s="44"/>
      <c r="I226" s="44"/>
      <c r="J226" s="44"/>
      <c r="K226" s="99"/>
    </row>
    <row r="227" spans="1:11">
      <c r="A227" s="97"/>
      <c r="B227" s="44"/>
      <c r="C227" s="44"/>
      <c r="D227" s="44"/>
      <c r="E227" s="44"/>
      <c r="F227" s="362"/>
      <c r="G227" s="42"/>
      <c r="H227" s="44"/>
      <c r="I227" s="44"/>
      <c r="J227" s="44"/>
      <c r="K227" s="99"/>
    </row>
    <row r="228" spans="1:11">
      <c r="A228" s="97"/>
      <c r="B228" s="44"/>
      <c r="C228" s="44"/>
      <c r="D228" s="44"/>
      <c r="E228" s="44"/>
      <c r="F228" s="360" t="str">
        <f>'Análisis Jurídico Invent. Info.'!AA58</f>
        <v/>
      </c>
      <c r="G228" s="41"/>
      <c r="H228" s="44"/>
      <c r="I228" s="44"/>
      <c r="J228" s="44"/>
      <c r="K228" s="99"/>
    </row>
    <row r="229" spans="1:11">
      <c r="A229" s="97"/>
      <c r="B229" s="44"/>
      <c r="C229" s="44"/>
      <c r="D229" s="44"/>
      <c r="E229" s="44"/>
      <c r="F229" s="361"/>
      <c r="G229" s="42"/>
      <c r="H229" s="44"/>
      <c r="I229" s="44"/>
      <c r="J229" s="44"/>
      <c r="K229" s="99"/>
    </row>
    <row r="230" spans="1:11">
      <c r="A230" s="97"/>
      <c r="B230" s="44"/>
      <c r="C230" s="44"/>
      <c r="D230" s="44"/>
      <c r="E230" s="44"/>
      <c r="F230" s="361"/>
      <c r="G230" s="41"/>
      <c r="H230" s="44"/>
      <c r="I230" s="44"/>
      <c r="J230" s="44"/>
      <c r="K230" s="99"/>
    </row>
    <row r="231" spans="1:11">
      <c r="A231" s="97"/>
      <c r="B231" s="44"/>
      <c r="C231" s="44"/>
      <c r="D231" s="44"/>
      <c r="E231" s="44"/>
      <c r="F231" s="362"/>
      <c r="G231" s="42"/>
      <c r="H231" s="44"/>
      <c r="I231" s="44"/>
      <c r="J231" s="44"/>
      <c r="K231" s="99"/>
    </row>
    <row r="232" spans="1:11">
      <c r="A232" s="97"/>
      <c r="B232" s="44"/>
      <c r="C232" s="44"/>
      <c r="D232" s="44"/>
      <c r="E232" s="44"/>
      <c r="F232" s="360" t="str">
        <f>'Análisis Jurídico Invent. Info.'!AA59</f>
        <v/>
      </c>
      <c r="G232" s="41"/>
      <c r="H232" s="44"/>
      <c r="I232" s="44"/>
      <c r="J232" s="44"/>
      <c r="K232" s="99"/>
    </row>
    <row r="233" spans="1:11">
      <c r="A233" s="97"/>
      <c r="B233" s="44"/>
      <c r="C233" s="44"/>
      <c r="D233" s="44"/>
      <c r="E233" s="44"/>
      <c r="F233" s="361"/>
      <c r="G233" s="42"/>
      <c r="H233" s="44"/>
      <c r="I233" s="44"/>
      <c r="J233" s="44"/>
      <c r="K233" s="99"/>
    </row>
    <row r="234" spans="1:11">
      <c r="A234" s="97"/>
      <c r="B234" s="44"/>
      <c r="C234" s="44"/>
      <c r="D234" s="44"/>
      <c r="E234" s="44"/>
      <c r="F234" s="361"/>
      <c r="G234" s="41"/>
      <c r="H234" s="44"/>
      <c r="I234" s="44"/>
      <c r="J234" s="44"/>
      <c r="K234" s="99"/>
    </row>
    <row r="235" spans="1:11">
      <c r="A235" s="97"/>
      <c r="B235" s="44"/>
      <c r="C235" s="44"/>
      <c r="D235" s="44"/>
      <c r="E235" s="44"/>
      <c r="F235" s="362"/>
      <c r="G235" s="42"/>
      <c r="H235" s="44"/>
      <c r="I235" s="44"/>
      <c r="J235" s="44"/>
      <c r="K235" s="99"/>
    </row>
    <row r="236" spans="1:11">
      <c r="A236" s="97"/>
      <c r="B236" s="44"/>
      <c r="C236" s="44"/>
      <c r="D236" s="44"/>
      <c r="E236" s="44"/>
      <c r="F236" s="360" t="str">
        <f>'Análisis Jurídico Invent. Info.'!AA60</f>
        <v/>
      </c>
      <c r="G236" s="41"/>
      <c r="H236" s="44"/>
      <c r="I236" s="44"/>
      <c r="J236" s="44"/>
      <c r="K236" s="99"/>
    </row>
    <row r="237" spans="1:11">
      <c r="A237" s="97"/>
      <c r="B237" s="44"/>
      <c r="C237" s="44"/>
      <c r="D237" s="44"/>
      <c r="E237" s="44"/>
      <c r="F237" s="361"/>
      <c r="G237" s="42"/>
      <c r="H237" s="44"/>
      <c r="I237" s="44"/>
      <c r="J237" s="44"/>
      <c r="K237" s="99"/>
    </row>
    <row r="238" spans="1:11">
      <c r="A238" s="97"/>
      <c r="B238" s="44"/>
      <c r="C238" s="44"/>
      <c r="D238" s="44"/>
      <c r="E238" s="44"/>
      <c r="F238" s="361"/>
      <c r="G238" s="41"/>
      <c r="H238" s="44"/>
      <c r="I238" s="44"/>
      <c r="J238" s="44"/>
      <c r="K238" s="99"/>
    </row>
    <row r="239" spans="1:11">
      <c r="A239" s="97"/>
      <c r="B239" s="44"/>
      <c r="C239" s="44"/>
      <c r="D239" s="44"/>
      <c r="E239" s="44"/>
      <c r="F239" s="362"/>
      <c r="G239" s="42"/>
      <c r="H239" s="44"/>
      <c r="I239" s="44"/>
      <c r="J239" s="44"/>
      <c r="K239" s="99"/>
    </row>
    <row r="240" spans="1:11">
      <c r="A240" s="97"/>
      <c r="B240" s="44"/>
      <c r="C240" s="44"/>
      <c r="D240" s="44"/>
      <c r="E240" s="44"/>
      <c r="F240" s="360" t="str">
        <f>'Análisis Jurídico Invent. Info.'!AA61</f>
        <v/>
      </c>
      <c r="G240" s="41"/>
      <c r="H240" s="44"/>
      <c r="I240" s="44"/>
      <c r="J240" s="44"/>
      <c r="K240" s="99"/>
    </row>
    <row r="241" spans="1:11">
      <c r="A241" s="97"/>
      <c r="B241" s="44"/>
      <c r="C241" s="44"/>
      <c r="D241" s="44"/>
      <c r="E241" s="44"/>
      <c r="F241" s="361"/>
      <c r="G241" s="42"/>
      <c r="H241" s="44"/>
      <c r="I241" s="44"/>
      <c r="J241" s="44"/>
      <c r="K241" s="99"/>
    </row>
    <row r="242" spans="1:11">
      <c r="A242" s="97"/>
      <c r="B242" s="44"/>
      <c r="C242" s="44"/>
      <c r="D242" s="44"/>
      <c r="E242" s="44"/>
      <c r="F242" s="361"/>
      <c r="G242" s="41"/>
      <c r="H242" s="44"/>
      <c r="I242" s="44"/>
      <c r="J242" s="44"/>
      <c r="K242" s="99"/>
    </row>
    <row r="243" spans="1:11">
      <c r="A243" s="97"/>
      <c r="B243" s="44"/>
      <c r="C243" s="44"/>
      <c r="D243" s="44"/>
      <c r="E243" s="44"/>
      <c r="F243" s="362"/>
      <c r="G243" s="42"/>
      <c r="H243" s="44"/>
      <c r="I243" s="44"/>
      <c r="J243" s="44"/>
      <c r="K243" s="99"/>
    </row>
    <row r="244" spans="1:11">
      <c r="A244" s="97"/>
      <c r="B244" s="44"/>
      <c r="C244" s="44"/>
      <c r="D244" s="44"/>
      <c r="E244" s="44"/>
      <c r="F244" s="360" t="str">
        <f>'Análisis Jurídico Invent. Info.'!AA62</f>
        <v/>
      </c>
      <c r="G244" s="41"/>
      <c r="H244" s="44"/>
      <c r="I244" s="44"/>
      <c r="J244" s="44"/>
      <c r="K244" s="99"/>
    </row>
    <row r="245" spans="1:11">
      <c r="A245" s="97"/>
      <c r="B245" s="44"/>
      <c r="C245" s="44"/>
      <c r="D245" s="44"/>
      <c r="E245" s="44"/>
      <c r="F245" s="361"/>
      <c r="G245" s="42"/>
      <c r="H245" s="44"/>
      <c r="I245" s="44"/>
      <c r="J245" s="44"/>
      <c r="K245" s="99"/>
    </row>
    <row r="246" spans="1:11">
      <c r="A246" s="97"/>
      <c r="B246" s="44"/>
      <c r="C246" s="44"/>
      <c r="D246" s="44"/>
      <c r="E246" s="44"/>
      <c r="F246" s="361"/>
      <c r="G246" s="41"/>
      <c r="H246" s="44"/>
      <c r="I246" s="44"/>
      <c r="J246" s="44"/>
      <c r="K246" s="99"/>
    </row>
    <row r="247" spans="1:11">
      <c r="A247" s="97"/>
      <c r="B247" s="44"/>
      <c r="C247" s="44"/>
      <c r="D247" s="44"/>
      <c r="E247" s="44"/>
      <c r="F247" s="362"/>
      <c r="G247" s="42"/>
      <c r="H247" s="44"/>
      <c r="I247" s="44"/>
      <c r="J247" s="44"/>
      <c r="K247" s="99"/>
    </row>
    <row r="248" spans="1:11">
      <c r="A248" s="97"/>
      <c r="B248" s="44"/>
      <c r="C248" s="44"/>
      <c r="D248" s="44"/>
      <c r="E248" s="44"/>
      <c r="F248" s="360" t="str">
        <f>'Análisis Jurídico Invent. Info.'!AA63</f>
        <v/>
      </c>
      <c r="G248" s="41"/>
      <c r="H248" s="44"/>
      <c r="I248" s="44"/>
      <c r="J248" s="44"/>
      <c r="K248" s="99"/>
    </row>
    <row r="249" spans="1:11">
      <c r="A249" s="97"/>
      <c r="B249" s="44"/>
      <c r="C249" s="44"/>
      <c r="D249" s="44"/>
      <c r="E249" s="44"/>
      <c r="F249" s="361"/>
      <c r="G249" s="42"/>
      <c r="H249" s="44"/>
      <c r="I249" s="44"/>
      <c r="J249" s="44"/>
      <c r="K249" s="99"/>
    </row>
    <row r="250" spans="1:11">
      <c r="A250" s="97"/>
      <c r="B250" s="44"/>
      <c r="C250" s="44"/>
      <c r="D250" s="44"/>
      <c r="E250" s="44"/>
      <c r="F250" s="361"/>
      <c r="G250" s="41"/>
      <c r="H250" s="44"/>
      <c r="I250" s="44"/>
      <c r="J250" s="44"/>
      <c r="K250" s="99"/>
    </row>
    <row r="251" spans="1:11">
      <c r="A251" s="97"/>
      <c r="B251" s="44"/>
      <c r="C251" s="44"/>
      <c r="D251" s="44"/>
      <c r="E251" s="44"/>
      <c r="F251" s="362"/>
      <c r="G251" s="42"/>
      <c r="H251" s="44"/>
      <c r="I251" s="44"/>
      <c r="J251" s="44"/>
      <c r="K251" s="99"/>
    </row>
    <row r="252" spans="1:11">
      <c r="A252" s="97"/>
      <c r="B252" s="44"/>
      <c r="C252" s="44"/>
      <c r="D252" s="44"/>
      <c r="E252" s="44"/>
      <c r="F252" s="360" t="str">
        <f>'Análisis Jurídico Invent. Info.'!AA64</f>
        <v/>
      </c>
      <c r="G252" s="41"/>
      <c r="H252" s="44"/>
      <c r="I252" s="44"/>
      <c r="J252" s="44"/>
      <c r="K252" s="99"/>
    </row>
    <row r="253" spans="1:11">
      <c r="A253" s="97"/>
      <c r="B253" s="44"/>
      <c r="C253" s="44"/>
      <c r="D253" s="44"/>
      <c r="E253" s="44"/>
      <c r="F253" s="361"/>
      <c r="G253" s="42"/>
      <c r="H253" s="44"/>
      <c r="I253" s="44"/>
      <c r="J253" s="44"/>
      <c r="K253" s="99"/>
    </row>
    <row r="254" spans="1:11">
      <c r="A254" s="97"/>
      <c r="B254" s="44"/>
      <c r="C254" s="44"/>
      <c r="D254" s="44"/>
      <c r="E254" s="44"/>
      <c r="F254" s="361"/>
      <c r="G254" s="41"/>
      <c r="H254" s="44"/>
      <c r="I254" s="44"/>
      <c r="J254" s="44"/>
      <c r="K254" s="99"/>
    </row>
    <row r="255" spans="1:11">
      <c r="A255" s="97"/>
      <c r="B255" s="44"/>
      <c r="C255" s="44"/>
      <c r="D255" s="44"/>
      <c r="E255" s="44"/>
      <c r="F255" s="362"/>
      <c r="G255" s="42"/>
      <c r="H255" s="44"/>
      <c r="I255" s="44"/>
      <c r="J255" s="44"/>
      <c r="K255" s="99"/>
    </row>
    <row r="256" spans="1:11">
      <c r="A256" s="97"/>
      <c r="B256" s="44"/>
      <c r="C256" s="44"/>
      <c r="D256" s="44"/>
      <c r="E256" s="44"/>
      <c r="F256" s="360" t="str">
        <f>'Análisis Jurídico Invent. Info.'!AA65</f>
        <v/>
      </c>
      <c r="G256" s="41"/>
      <c r="H256" s="44"/>
      <c r="I256" s="44"/>
      <c r="J256" s="44"/>
      <c r="K256" s="99"/>
    </row>
    <row r="257" spans="1:11">
      <c r="A257" s="97"/>
      <c r="B257" s="44"/>
      <c r="C257" s="44"/>
      <c r="D257" s="44"/>
      <c r="E257" s="44"/>
      <c r="F257" s="361"/>
      <c r="G257" s="42"/>
      <c r="H257" s="44"/>
      <c r="I257" s="44"/>
      <c r="J257" s="44"/>
      <c r="K257" s="99"/>
    </row>
    <row r="258" spans="1:11">
      <c r="A258" s="97"/>
      <c r="B258" s="44"/>
      <c r="C258" s="44"/>
      <c r="D258" s="44"/>
      <c r="E258" s="44"/>
      <c r="F258" s="361"/>
      <c r="G258" s="41"/>
      <c r="H258" s="44"/>
      <c r="I258" s="44"/>
      <c r="J258" s="44"/>
      <c r="K258" s="99"/>
    </row>
    <row r="259" spans="1:11">
      <c r="A259" s="97"/>
      <c r="B259" s="44"/>
      <c r="C259" s="44"/>
      <c r="D259" s="44"/>
      <c r="E259" s="44"/>
      <c r="F259" s="362"/>
      <c r="G259" s="42"/>
      <c r="H259" s="44"/>
      <c r="I259" s="44"/>
      <c r="J259" s="44"/>
      <c r="K259" s="99"/>
    </row>
    <row r="260" spans="1:11">
      <c r="A260" s="97"/>
      <c r="B260" s="44"/>
      <c r="C260" s="44"/>
      <c r="D260" s="44"/>
      <c r="E260" s="44"/>
      <c r="F260" s="360" t="str">
        <f>'Análisis Jurídico Invent. Info.'!AA66</f>
        <v/>
      </c>
      <c r="G260" s="41"/>
      <c r="H260" s="44"/>
      <c r="I260" s="44"/>
      <c r="J260" s="44"/>
      <c r="K260" s="99"/>
    </row>
    <row r="261" spans="1:11">
      <c r="A261" s="97"/>
      <c r="B261" s="44"/>
      <c r="C261" s="44"/>
      <c r="D261" s="44"/>
      <c r="E261" s="44"/>
      <c r="F261" s="361"/>
      <c r="G261" s="42"/>
      <c r="H261" s="44"/>
      <c r="I261" s="44"/>
      <c r="J261" s="44"/>
      <c r="K261" s="99"/>
    </row>
    <row r="262" spans="1:11">
      <c r="A262" s="97"/>
      <c r="B262" s="44"/>
      <c r="C262" s="44"/>
      <c r="D262" s="44"/>
      <c r="E262" s="44"/>
      <c r="F262" s="361"/>
      <c r="G262" s="41"/>
      <c r="H262" s="44"/>
      <c r="I262" s="44"/>
      <c r="J262" s="44"/>
      <c r="K262" s="99"/>
    </row>
    <row r="263" spans="1:11">
      <c r="A263" s="97"/>
      <c r="B263" s="44"/>
      <c r="C263" s="44"/>
      <c r="D263" s="44"/>
      <c r="E263" s="44"/>
      <c r="F263" s="362"/>
      <c r="G263" s="42"/>
      <c r="H263" s="44"/>
      <c r="I263" s="44"/>
      <c r="J263" s="44"/>
      <c r="K263" s="99"/>
    </row>
    <row r="264" spans="1:11">
      <c r="A264" s="97"/>
      <c r="B264" s="44"/>
      <c r="C264" s="44"/>
      <c r="D264" s="44"/>
      <c r="E264" s="44"/>
      <c r="F264" s="360" t="str">
        <f>'Análisis Jurídico Invent. Info.'!AA67</f>
        <v/>
      </c>
      <c r="G264" s="41"/>
      <c r="H264" s="44"/>
      <c r="I264" s="44"/>
      <c r="J264" s="44"/>
      <c r="K264" s="99"/>
    </row>
    <row r="265" spans="1:11">
      <c r="A265" s="97"/>
      <c r="B265" s="44"/>
      <c r="C265" s="44"/>
      <c r="D265" s="44"/>
      <c r="E265" s="44"/>
      <c r="F265" s="361"/>
      <c r="G265" s="42"/>
      <c r="H265" s="44"/>
      <c r="I265" s="44"/>
      <c r="J265" s="44"/>
      <c r="K265" s="99"/>
    </row>
    <row r="266" spans="1:11">
      <c r="A266" s="97"/>
      <c r="B266" s="44"/>
      <c r="C266" s="44"/>
      <c r="D266" s="44"/>
      <c r="E266" s="44"/>
      <c r="F266" s="361"/>
      <c r="G266" s="41"/>
      <c r="H266" s="44"/>
      <c r="I266" s="44"/>
      <c r="J266" s="44"/>
      <c r="K266" s="99"/>
    </row>
    <row r="267" spans="1:11">
      <c r="A267" s="97"/>
      <c r="B267" s="44"/>
      <c r="C267" s="44"/>
      <c r="D267" s="44"/>
      <c r="E267" s="44"/>
      <c r="F267" s="362"/>
      <c r="G267" s="42"/>
      <c r="H267" s="44"/>
      <c r="I267" s="44"/>
      <c r="J267" s="44"/>
      <c r="K267" s="99"/>
    </row>
    <row r="268" spans="1:11">
      <c r="A268" s="97"/>
      <c r="B268" s="44"/>
      <c r="C268" s="44"/>
      <c r="D268" s="44"/>
      <c r="E268" s="44"/>
      <c r="F268" s="360" t="str">
        <f>'Análisis Jurídico Invent. Info.'!AA68</f>
        <v/>
      </c>
      <c r="G268" s="41"/>
      <c r="H268" s="44"/>
      <c r="I268" s="44"/>
      <c r="J268" s="44"/>
      <c r="K268" s="99"/>
    </row>
    <row r="269" spans="1:11">
      <c r="A269" s="97"/>
      <c r="B269" s="44"/>
      <c r="C269" s="44"/>
      <c r="D269" s="44"/>
      <c r="E269" s="44"/>
      <c r="F269" s="361"/>
      <c r="G269" s="42"/>
      <c r="H269" s="44"/>
      <c r="I269" s="44"/>
      <c r="J269" s="44"/>
      <c r="K269" s="99"/>
    </row>
    <row r="270" spans="1:11">
      <c r="A270" s="97"/>
      <c r="B270" s="44"/>
      <c r="C270" s="44"/>
      <c r="D270" s="44"/>
      <c r="E270" s="44"/>
      <c r="F270" s="361"/>
      <c r="G270" s="41"/>
      <c r="H270" s="44"/>
      <c r="I270" s="44"/>
      <c r="J270" s="44"/>
      <c r="K270" s="99"/>
    </row>
    <row r="271" spans="1:11">
      <c r="A271" s="97"/>
      <c r="B271" s="44"/>
      <c r="C271" s="44"/>
      <c r="D271" s="44"/>
      <c r="E271" s="44"/>
      <c r="F271" s="362"/>
      <c r="G271" s="42"/>
      <c r="H271" s="44"/>
      <c r="I271" s="44"/>
      <c r="J271" s="44"/>
      <c r="K271" s="99"/>
    </row>
    <row r="272" spans="1:11">
      <c r="A272" s="97"/>
      <c r="B272" s="44"/>
      <c r="C272" s="44"/>
      <c r="D272" s="44"/>
      <c r="E272" s="44"/>
      <c r="F272" s="360" t="str">
        <f>'Análisis Jurídico Invent. Info.'!AA69</f>
        <v/>
      </c>
      <c r="G272" s="41"/>
      <c r="H272" s="44"/>
      <c r="I272" s="44"/>
      <c r="J272" s="44"/>
      <c r="K272" s="99"/>
    </row>
    <row r="273" spans="1:11">
      <c r="A273" s="97"/>
      <c r="B273" s="44"/>
      <c r="C273" s="44"/>
      <c r="D273" s="44"/>
      <c r="E273" s="44"/>
      <c r="F273" s="361"/>
      <c r="G273" s="42"/>
      <c r="H273" s="44"/>
      <c r="I273" s="44"/>
      <c r="J273" s="44"/>
      <c r="K273" s="99"/>
    </row>
    <row r="274" spans="1:11">
      <c r="A274" s="97"/>
      <c r="B274" s="44"/>
      <c r="C274" s="44"/>
      <c r="D274" s="44"/>
      <c r="E274" s="44"/>
      <c r="F274" s="361"/>
      <c r="G274" s="41"/>
      <c r="H274" s="44"/>
      <c r="I274" s="44"/>
      <c r="J274" s="44"/>
      <c r="K274" s="99"/>
    </row>
    <row r="275" spans="1:11">
      <c r="A275" s="97"/>
      <c r="B275" s="44"/>
      <c r="C275" s="44"/>
      <c r="D275" s="44"/>
      <c r="E275" s="44"/>
      <c r="F275" s="362"/>
      <c r="G275" s="42"/>
      <c r="H275" s="44"/>
      <c r="I275" s="44"/>
      <c r="J275" s="44"/>
      <c r="K275" s="99"/>
    </row>
    <row r="276" spans="1:11">
      <c r="A276" s="97"/>
      <c r="B276" s="44"/>
      <c r="C276" s="44"/>
      <c r="D276" s="44"/>
      <c r="E276" s="44"/>
      <c r="F276" s="360" t="str">
        <f>'Análisis Jurídico Invent. Info.'!AA70</f>
        <v/>
      </c>
      <c r="G276" s="41"/>
      <c r="H276" s="44"/>
      <c r="I276" s="44"/>
      <c r="J276" s="44"/>
      <c r="K276" s="99"/>
    </row>
    <row r="277" spans="1:11">
      <c r="A277" s="97"/>
      <c r="B277" s="44"/>
      <c r="C277" s="44"/>
      <c r="D277" s="44"/>
      <c r="E277" s="44"/>
      <c r="F277" s="361"/>
      <c r="G277" s="42"/>
      <c r="H277" s="44"/>
      <c r="I277" s="44"/>
      <c r="J277" s="44"/>
      <c r="K277" s="99"/>
    </row>
    <row r="278" spans="1:11">
      <c r="A278" s="97"/>
      <c r="B278" s="44"/>
      <c r="C278" s="44"/>
      <c r="D278" s="44"/>
      <c r="E278" s="44"/>
      <c r="F278" s="361"/>
      <c r="G278" s="41"/>
      <c r="H278" s="44"/>
      <c r="I278" s="44"/>
      <c r="J278" s="44"/>
      <c r="K278" s="99"/>
    </row>
    <row r="279" spans="1:11">
      <c r="A279" s="97"/>
      <c r="B279" s="44"/>
      <c r="C279" s="44"/>
      <c r="D279" s="44"/>
      <c r="E279" s="44"/>
      <c r="F279" s="362"/>
      <c r="G279" s="42"/>
      <c r="H279" s="44"/>
      <c r="I279" s="44"/>
      <c r="J279" s="44"/>
      <c r="K279" s="99"/>
    </row>
    <row r="280" spans="1:11">
      <c r="A280" s="97"/>
      <c r="B280" s="44"/>
      <c r="C280" s="44"/>
      <c r="D280" s="44"/>
      <c r="E280" s="44"/>
      <c r="F280" s="360" t="str">
        <f>'Análisis Jurídico Invent. Info.'!AA71</f>
        <v/>
      </c>
      <c r="G280" s="41"/>
      <c r="H280" s="44"/>
      <c r="I280" s="44"/>
      <c r="J280" s="44"/>
      <c r="K280" s="99"/>
    </row>
    <row r="281" spans="1:11">
      <c r="A281" s="97"/>
      <c r="B281" s="44"/>
      <c r="C281" s="44"/>
      <c r="D281" s="44"/>
      <c r="E281" s="44"/>
      <c r="F281" s="361"/>
      <c r="G281" s="42"/>
      <c r="H281" s="44"/>
      <c r="I281" s="44"/>
      <c r="J281" s="44"/>
      <c r="K281" s="99"/>
    </row>
    <row r="282" spans="1:11">
      <c r="A282" s="97"/>
      <c r="B282" s="44"/>
      <c r="C282" s="44"/>
      <c r="D282" s="44"/>
      <c r="E282" s="44"/>
      <c r="F282" s="361"/>
      <c r="G282" s="41"/>
      <c r="H282" s="44"/>
      <c r="I282" s="44"/>
      <c r="J282" s="44"/>
      <c r="K282" s="99"/>
    </row>
    <row r="283" spans="1:11">
      <c r="A283" s="97"/>
      <c r="B283" s="44"/>
      <c r="C283" s="44"/>
      <c r="D283" s="44"/>
      <c r="E283" s="44"/>
      <c r="F283" s="362"/>
      <c r="G283" s="42"/>
      <c r="H283" s="44"/>
      <c r="I283" s="44"/>
      <c r="J283" s="44"/>
      <c r="K283" s="99"/>
    </row>
    <row r="284" spans="1:11">
      <c r="A284" s="97"/>
      <c r="B284" s="44"/>
      <c r="C284" s="44"/>
      <c r="D284" s="44"/>
      <c r="E284" s="44"/>
      <c r="F284" s="360" t="str">
        <f>'Análisis Jurídico Invent. Info.'!AA72</f>
        <v/>
      </c>
      <c r="G284" s="41"/>
      <c r="H284" s="44"/>
      <c r="I284" s="44"/>
      <c r="J284" s="44"/>
      <c r="K284" s="99"/>
    </row>
    <row r="285" spans="1:11">
      <c r="A285" s="97"/>
      <c r="B285" s="44"/>
      <c r="C285" s="44"/>
      <c r="D285" s="44"/>
      <c r="E285" s="44"/>
      <c r="F285" s="361"/>
      <c r="G285" s="42"/>
      <c r="H285" s="44"/>
      <c r="I285" s="44"/>
      <c r="J285" s="44"/>
      <c r="K285" s="99"/>
    </row>
    <row r="286" spans="1:11">
      <c r="A286" s="97"/>
      <c r="B286" s="44"/>
      <c r="C286" s="44"/>
      <c r="D286" s="44"/>
      <c r="E286" s="44"/>
      <c r="F286" s="361"/>
      <c r="G286" s="41"/>
      <c r="H286" s="44"/>
      <c r="I286" s="44"/>
      <c r="J286" s="44"/>
      <c r="K286" s="99"/>
    </row>
    <row r="287" spans="1:11">
      <c r="A287" s="97"/>
      <c r="B287" s="44"/>
      <c r="C287" s="44"/>
      <c r="D287" s="44"/>
      <c r="E287" s="44"/>
      <c r="F287" s="362"/>
      <c r="G287" s="42"/>
      <c r="H287" s="44"/>
      <c r="I287" s="44"/>
      <c r="J287" s="44"/>
      <c r="K287" s="99"/>
    </row>
    <row r="288" spans="1:11">
      <c r="A288" s="97"/>
      <c r="B288" s="44"/>
      <c r="C288" s="44"/>
      <c r="D288" s="44"/>
      <c r="E288" s="44"/>
      <c r="F288" s="360" t="str">
        <f>'Análisis Jurídico Invent. Info.'!AA73</f>
        <v/>
      </c>
      <c r="G288" s="41"/>
      <c r="H288" s="44"/>
      <c r="I288" s="44"/>
      <c r="J288" s="44"/>
      <c r="K288" s="99"/>
    </row>
    <row r="289" spans="1:11">
      <c r="A289" s="97"/>
      <c r="B289" s="44"/>
      <c r="C289" s="44"/>
      <c r="D289" s="44"/>
      <c r="E289" s="44"/>
      <c r="F289" s="361"/>
      <c r="G289" s="42"/>
      <c r="H289" s="44"/>
      <c r="I289" s="44"/>
      <c r="J289" s="44"/>
      <c r="K289" s="99"/>
    </row>
    <row r="290" spans="1:11">
      <c r="A290" s="97"/>
      <c r="B290" s="44"/>
      <c r="C290" s="44"/>
      <c r="D290" s="44"/>
      <c r="E290" s="44"/>
      <c r="F290" s="361"/>
      <c r="G290" s="41"/>
      <c r="H290" s="44"/>
      <c r="I290" s="44"/>
      <c r="J290" s="44"/>
      <c r="K290" s="99"/>
    </row>
    <row r="291" spans="1:11">
      <c r="A291" s="97"/>
      <c r="B291" s="44"/>
      <c r="C291" s="44"/>
      <c r="D291" s="44"/>
      <c r="E291" s="44"/>
      <c r="F291" s="362"/>
      <c r="G291" s="42"/>
      <c r="H291" s="44"/>
      <c r="I291" s="44"/>
      <c r="J291" s="44"/>
      <c r="K291" s="99"/>
    </row>
    <row r="292" spans="1:11">
      <c r="A292" s="97"/>
      <c r="B292" s="44"/>
      <c r="C292" s="44"/>
      <c r="D292" s="44"/>
      <c r="E292" s="44"/>
      <c r="F292" s="360" t="str">
        <f>'Análisis Jurídico Invent. Info.'!AA74</f>
        <v/>
      </c>
      <c r="G292" s="41"/>
      <c r="H292" s="44"/>
      <c r="I292" s="44"/>
      <c r="J292" s="44"/>
      <c r="K292" s="99"/>
    </row>
    <row r="293" spans="1:11">
      <c r="A293" s="97"/>
      <c r="B293" s="44"/>
      <c r="C293" s="44"/>
      <c r="D293" s="44"/>
      <c r="E293" s="44"/>
      <c r="F293" s="361"/>
      <c r="G293" s="42"/>
      <c r="H293" s="44"/>
      <c r="I293" s="44"/>
      <c r="J293" s="44"/>
      <c r="K293" s="99"/>
    </row>
    <row r="294" spans="1:11">
      <c r="A294" s="97"/>
      <c r="B294" s="44"/>
      <c r="C294" s="44"/>
      <c r="D294" s="44"/>
      <c r="E294" s="44"/>
      <c r="F294" s="361"/>
      <c r="G294" s="41"/>
      <c r="H294" s="44"/>
      <c r="I294" s="44"/>
      <c r="J294" s="44"/>
      <c r="K294" s="99"/>
    </row>
    <row r="295" spans="1:11">
      <c r="A295" s="97"/>
      <c r="B295" s="44"/>
      <c r="C295" s="44"/>
      <c r="D295" s="44"/>
      <c r="E295" s="44"/>
      <c r="F295" s="362"/>
      <c r="G295" s="42"/>
      <c r="H295" s="44"/>
      <c r="I295" s="44"/>
      <c r="J295" s="44"/>
      <c r="K295" s="99"/>
    </row>
    <row r="296" spans="1:11">
      <c r="A296" s="97"/>
      <c r="B296" s="44"/>
      <c r="C296" s="44"/>
      <c r="D296" s="44"/>
      <c r="E296" s="44"/>
      <c r="F296" s="360" t="str">
        <f>'Análisis Jurídico Invent. Info.'!AA75</f>
        <v/>
      </c>
      <c r="G296" s="41"/>
      <c r="H296" s="44"/>
      <c r="I296" s="44"/>
      <c r="J296" s="44"/>
      <c r="K296" s="99"/>
    </row>
    <row r="297" spans="1:11">
      <c r="A297" s="97"/>
      <c r="B297" s="44"/>
      <c r="C297" s="44"/>
      <c r="D297" s="44"/>
      <c r="E297" s="44"/>
      <c r="F297" s="361"/>
      <c r="G297" s="42"/>
      <c r="H297" s="44"/>
      <c r="I297" s="44"/>
      <c r="J297" s="44"/>
      <c r="K297" s="99"/>
    </row>
    <row r="298" spans="1:11">
      <c r="A298" s="97"/>
      <c r="B298" s="44"/>
      <c r="C298" s="44"/>
      <c r="D298" s="44"/>
      <c r="E298" s="44"/>
      <c r="F298" s="361"/>
      <c r="G298" s="41"/>
      <c r="H298" s="44"/>
      <c r="I298" s="44"/>
      <c r="J298" s="44"/>
      <c r="K298" s="99"/>
    </row>
    <row r="299" spans="1:11">
      <c r="A299" s="97"/>
      <c r="B299" s="44"/>
      <c r="C299" s="44"/>
      <c r="D299" s="44"/>
      <c r="E299" s="44"/>
      <c r="F299" s="362"/>
      <c r="G299" s="42"/>
      <c r="H299" s="44"/>
      <c r="I299" s="44"/>
      <c r="J299" s="44"/>
      <c r="K299" s="99"/>
    </row>
    <row r="300" spans="1:11">
      <c r="A300" s="97"/>
      <c r="B300" s="44"/>
      <c r="C300" s="44"/>
      <c r="D300" s="44"/>
      <c r="E300" s="44"/>
      <c r="F300" s="360" t="str">
        <f>'Análisis Jurídico Invent. Info.'!AA76</f>
        <v/>
      </c>
      <c r="G300" s="41"/>
      <c r="H300" s="44"/>
      <c r="I300" s="44"/>
      <c r="J300" s="44"/>
      <c r="K300" s="99"/>
    </row>
    <row r="301" spans="1:11">
      <c r="A301" s="97"/>
      <c r="B301" s="44"/>
      <c r="C301" s="44"/>
      <c r="D301" s="44"/>
      <c r="E301" s="44"/>
      <c r="F301" s="361"/>
      <c r="G301" s="42"/>
      <c r="H301" s="44"/>
      <c r="I301" s="44"/>
      <c r="J301" s="44"/>
      <c r="K301" s="99"/>
    </row>
    <row r="302" spans="1:11">
      <c r="A302" s="97"/>
      <c r="B302" s="44"/>
      <c r="C302" s="44"/>
      <c r="D302" s="44"/>
      <c r="E302" s="44"/>
      <c r="F302" s="361"/>
      <c r="G302" s="41"/>
      <c r="H302" s="44"/>
      <c r="I302" s="44"/>
      <c r="J302" s="44"/>
      <c r="K302" s="99"/>
    </row>
    <row r="303" spans="1:11">
      <c r="A303" s="97"/>
      <c r="B303" s="44"/>
      <c r="C303" s="44"/>
      <c r="D303" s="44"/>
      <c r="E303" s="44"/>
      <c r="F303" s="362"/>
      <c r="G303" s="42"/>
      <c r="H303" s="44"/>
      <c r="I303" s="44"/>
      <c r="J303" s="44"/>
      <c r="K303" s="99"/>
    </row>
    <row r="304" spans="1:11">
      <c r="A304" s="97"/>
      <c r="B304" s="44"/>
      <c r="C304" s="44"/>
      <c r="D304" s="44"/>
      <c r="E304" s="44"/>
      <c r="F304" s="360" t="str">
        <f>'Análisis Jurídico Invent. Info.'!AA77</f>
        <v/>
      </c>
      <c r="G304" s="41"/>
      <c r="H304" s="44"/>
      <c r="I304" s="44"/>
      <c r="J304" s="44"/>
      <c r="K304" s="99"/>
    </row>
    <row r="305" spans="1:11">
      <c r="A305" s="97"/>
      <c r="B305" s="44"/>
      <c r="C305" s="44"/>
      <c r="D305" s="44"/>
      <c r="E305" s="44"/>
      <c r="F305" s="361"/>
      <c r="G305" s="42"/>
      <c r="H305" s="44"/>
      <c r="I305" s="44"/>
      <c r="J305" s="44"/>
      <c r="K305" s="99"/>
    </row>
    <row r="306" spans="1:11">
      <c r="A306" s="97"/>
      <c r="B306" s="44"/>
      <c r="C306" s="44"/>
      <c r="D306" s="44"/>
      <c r="E306" s="44"/>
      <c r="F306" s="361"/>
      <c r="G306" s="41"/>
      <c r="H306" s="44"/>
      <c r="I306" s="44"/>
      <c r="J306" s="44"/>
      <c r="K306" s="99"/>
    </row>
    <row r="307" spans="1:11">
      <c r="A307" s="97"/>
      <c r="B307" s="44"/>
      <c r="C307" s="44"/>
      <c r="D307" s="44"/>
      <c r="E307" s="44"/>
      <c r="F307" s="362"/>
      <c r="G307" s="42"/>
      <c r="H307" s="44"/>
      <c r="I307" s="44"/>
      <c r="J307" s="44"/>
      <c r="K307" s="99"/>
    </row>
    <row r="308" spans="1:11">
      <c r="A308" s="97"/>
      <c r="B308" s="44"/>
      <c r="C308" s="44"/>
      <c r="D308" s="44"/>
      <c r="E308" s="44"/>
      <c r="F308" s="360" t="str">
        <f>'Análisis Jurídico Invent. Info.'!AA78</f>
        <v/>
      </c>
      <c r="G308" s="41"/>
      <c r="H308" s="44"/>
      <c r="I308" s="44"/>
      <c r="J308" s="44"/>
      <c r="K308" s="99"/>
    </row>
    <row r="309" spans="1:11">
      <c r="A309" s="97"/>
      <c r="B309" s="44"/>
      <c r="C309" s="44"/>
      <c r="D309" s="44"/>
      <c r="E309" s="44"/>
      <c r="F309" s="361"/>
      <c r="G309" s="42"/>
      <c r="H309" s="44"/>
      <c r="I309" s="44"/>
      <c r="J309" s="44"/>
      <c r="K309" s="99"/>
    </row>
    <row r="310" spans="1:11">
      <c r="A310" s="97"/>
      <c r="B310" s="44"/>
      <c r="C310" s="44"/>
      <c r="D310" s="44"/>
      <c r="E310" s="44"/>
      <c r="F310" s="361"/>
      <c r="G310" s="41"/>
      <c r="H310" s="44"/>
      <c r="I310" s="44"/>
      <c r="J310" s="44"/>
      <c r="K310" s="99"/>
    </row>
    <row r="311" spans="1:11">
      <c r="A311" s="97"/>
      <c r="B311" s="44"/>
      <c r="C311" s="44"/>
      <c r="D311" s="44"/>
      <c r="E311" s="44"/>
      <c r="F311" s="362"/>
      <c r="G311" s="42"/>
      <c r="H311" s="44"/>
      <c r="I311" s="44"/>
      <c r="J311" s="44"/>
      <c r="K311" s="99"/>
    </row>
    <row r="312" spans="1:11">
      <c r="A312" s="97"/>
      <c r="B312" s="44"/>
      <c r="C312" s="44"/>
      <c r="D312" s="44"/>
      <c r="E312" s="44"/>
      <c r="F312" s="360" t="str">
        <f>'Análisis Jurídico Invent. Info.'!AA79</f>
        <v/>
      </c>
      <c r="G312" s="41"/>
      <c r="H312" s="44"/>
      <c r="I312" s="44"/>
      <c r="J312" s="44"/>
      <c r="K312" s="99"/>
    </row>
    <row r="313" spans="1:11">
      <c r="A313" s="97"/>
      <c r="B313" s="44"/>
      <c r="C313" s="44"/>
      <c r="D313" s="44"/>
      <c r="E313" s="44"/>
      <c r="F313" s="361"/>
      <c r="G313" s="42"/>
      <c r="H313" s="44"/>
      <c r="I313" s="44"/>
      <c r="J313" s="44"/>
      <c r="K313" s="99"/>
    </row>
    <row r="314" spans="1:11">
      <c r="A314" s="97"/>
      <c r="B314" s="44"/>
      <c r="C314" s="44"/>
      <c r="D314" s="44"/>
      <c r="E314" s="44"/>
      <c r="F314" s="361"/>
      <c r="G314" s="41"/>
      <c r="H314" s="44"/>
      <c r="I314" s="44"/>
      <c r="J314" s="44"/>
      <c r="K314" s="99"/>
    </row>
    <row r="315" spans="1:11">
      <c r="A315" s="97"/>
      <c r="B315" s="44"/>
      <c r="C315" s="44"/>
      <c r="D315" s="44"/>
      <c r="E315" s="44"/>
      <c r="F315" s="362"/>
      <c r="G315" s="42"/>
      <c r="H315" s="44"/>
      <c r="I315" s="44"/>
      <c r="J315" s="44"/>
      <c r="K315" s="99"/>
    </row>
    <row r="316" spans="1:11">
      <c r="A316" s="97"/>
      <c r="B316" s="44"/>
      <c r="C316" s="44"/>
      <c r="D316" s="44"/>
      <c r="E316" s="44"/>
      <c r="F316" s="360" t="str">
        <f>'Análisis Jurídico Invent. Info.'!AA80</f>
        <v/>
      </c>
      <c r="G316" s="41"/>
      <c r="H316" s="44"/>
      <c r="I316" s="44"/>
      <c r="J316" s="44"/>
      <c r="K316" s="99"/>
    </row>
    <row r="317" spans="1:11">
      <c r="A317" s="97"/>
      <c r="B317" s="44"/>
      <c r="C317" s="44"/>
      <c r="D317" s="44"/>
      <c r="E317" s="44"/>
      <c r="F317" s="361"/>
      <c r="G317" s="42"/>
      <c r="H317" s="44"/>
      <c r="I317" s="44"/>
      <c r="J317" s="44"/>
      <c r="K317" s="99"/>
    </row>
    <row r="318" spans="1:11">
      <c r="A318" s="97"/>
      <c r="B318" s="44"/>
      <c r="C318" s="44"/>
      <c r="D318" s="44"/>
      <c r="E318" s="44"/>
      <c r="F318" s="361"/>
      <c r="G318" s="41"/>
      <c r="H318" s="44"/>
      <c r="I318" s="44"/>
      <c r="J318" s="44"/>
      <c r="K318" s="99"/>
    </row>
    <row r="319" spans="1:11">
      <c r="A319" s="97"/>
      <c r="B319" s="44"/>
      <c r="C319" s="44"/>
      <c r="D319" s="44"/>
      <c r="E319" s="44"/>
      <c r="F319" s="362"/>
      <c r="G319" s="42"/>
      <c r="H319" s="44"/>
      <c r="I319" s="44"/>
      <c r="J319" s="44"/>
      <c r="K319" s="99"/>
    </row>
    <row r="320" spans="1:11">
      <c r="A320" s="97"/>
      <c r="B320" s="44"/>
      <c r="C320" s="44"/>
      <c r="D320" s="44"/>
      <c r="E320" s="44"/>
      <c r="F320" s="360" t="str">
        <f>'Análisis Jurídico Invent. Info.'!AA81</f>
        <v/>
      </c>
      <c r="G320" s="41"/>
      <c r="H320" s="44"/>
      <c r="I320" s="44"/>
      <c r="J320" s="44"/>
      <c r="K320" s="99"/>
    </row>
    <row r="321" spans="1:11">
      <c r="A321" s="97"/>
      <c r="B321" s="44"/>
      <c r="C321" s="44"/>
      <c r="D321" s="44"/>
      <c r="E321" s="44"/>
      <c r="F321" s="361"/>
      <c r="G321" s="42"/>
      <c r="H321" s="44"/>
      <c r="I321" s="44"/>
      <c r="J321" s="44"/>
      <c r="K321" s="99"/>
    </row>
    <row r="322" spans="1:11">
      <c r="A322" s="97"/>
      <c r="B322" s="44"/>
      <c r="C322" s="44"/>
      <c r="D322" s="44"/>
      <c r="E322" s="44"/>
      <c r="F322" s="361"/>
      <c r="G322" s="41"/>
      <c r="H322" s="44"/>
      <c r="I322" s="44"/>
      <c r="J322" s="44"/>
      <c r="K322" s="99"/>
    </row>
    <row r="323" spans="1:11">
      <c r="A323" s="97"/>
      <c r="B323" s="44"/>
      <c r="C323" s="44"/>
      <c r="D323" s="44"/>
      <c r="E323" s="44"/>
      <c r="F323" s="362"/>
      <c r="G323" s="42"/>
      <c r="H323" s="44"/>
      <c r="I323" s="44"/>
      <c r="J323" s="44"/>
      <c r="K323" s="99"/>
    </row>
    <row r="324" spans="1:11">
      <c r="A324" s="97"/>
      <c r="B324" s="44"/>
      <c r="C324" s="44"/>
      <c r="D324" s="44"/>
      <c r="E324" s="44"/>
      <c r="F324" s="360" t="str">
        <f>'Análisis Jurídico Invent. Info.'!AA82</f>
        <v/>
      </c>
      <c r="G324" s="41"/>
      <c r="H324" s="44"/>
      <c r="I324" s="44"/>
      <c r="J324" s="44"/>
      <c r="K324" s="99"/>
    </row>
    <row r="325" spans="1:11">
      <c r="A325" s="97"/>
      <c r="B325" s="44"/>
      <c r="C325" s="44"/>
      <c r="D325" s="44"/>
      <c r="E325" s="44"/>
      <c r="F325" s="361"/>
      <c r="G325" s="42"/>
      <c r="H325" s="44"/>
      <c r="I325" s="44"/>
      <c r="J325" s="44"/>
      <c r="K325" s="99"/>
    </row>
    <row r="326" spans="1:11">
      <c r="A326" s="97"/>
      <c r="B326" s="44"/>
      <c r="C326" s="44"/>
      <c r="D326" s="44"/>
      <c r="E326" s="44"/>
      <c r="F326" s="361"/>
      <c r="G326" s="41"/>
      <c r="H326" s="44"/>
      <c r="I326" s="44"/>
      <c r="J326" s="44"/>
      <c r="K326" s="99"/>
    </row>
    <row r="327" spans="1:11">
      <c r="A327" s="97"/>
      <c r="B327" s="44"/>
      <c r="C327" s="44"/>
      <c r="D327" s="44"/>
      <c r="E327" s="44"/>
      <c r="F327" s="362"/>
      <c r="G327" s="42"/>
      <c r="H327" s="44"/>
      <c r="I327" s="44"/>
      <c r="J327" s="44"/>
      <c r="K327" s="99"/>
    </row>
    <row r="328" spans="1:11">
      <c r="A328" s="97"/>
      <c r="B328" s="44"/>
      <c r="C328" s="44"/>
      <c r="D328" s="44"/>
      <c r="E328" s="44"/>
      <c r="F328" s="360" t="str">
        <f>'Análisis Jurídico Invent. Info.'!AA83</f>
        <v/>
      </c>
      <c r="G328" s="41"/>
      <c r="H328" s="44"/>
      <c r="I328" s="44"/>
      <c r="J328" s="44"/>
      <c r="K328" s="99"/>
    </row>
    <row r="329" spans="1:11">
      <c r="A329" s="97"/>
      <c r="B329" s="44"/>
      <c r="C329" s="44"/>
      <c r="D329" s="44"/>
      <c r="E329" s="44"/>
      <c r="F329" s="361"/>
      <c r="G329" s="42"/>
      <c r="H329" s="44"/>
      <c r="I329" s="44"/>
      <c r="J329" s="44"/>
      <c r="K329" s="99"/>
    </row>
    <row r="330" spans="1:11">
      <c r="A330" s="97"/>
      <c r="B330" s="44"/>
      <c r="C330" s="44"/>
      <c r="D330" s="44"/>
      <c r="E330" s="44"/>
      <c r="F330" s="361"/>
      <c r="G330" s="41"/>
      <c r="H330" s="44"/>
      <c r="I330" s="44"/>
      <c r="J330" s="44"/>
      <c r="K330" s="99"/>
    </row>
    <row r="331" spans="1:11">
      <c r="A331" s="97"/>
      <c r="B331" s="44"/>
      <c r="C331" s="44"/>
      <c r="D331" s="44"/>
      <c r="E331" s="44"/>
      <c r="F331" s="362"/>
      <c r="G331" s="42"/>
      <c r="H331" s="44"/>
      <c r="I331" s="44"/>
      <c r="J331" s="44"/>
      <c r="K331" s="99"/>
    </row>
    <row r="332" spans="1:11">
      <c r="A332" s="97"/>
      <c r="B332" s="44"/>
      <c r="C332" s="44"/>
      <c r="D332" s="44"/>
      <c r="E332" s="44"/>
      <c r="F332" s="360" t="str">
        <f>'Análisis Jurídico Invent. Info.'!AA84</f>
        <v/>
      </c>
      <c r="G332" s="41"/>
      <c r="H332" s="44"/>
      <c r="I332" s="44"/>
      <c r="J332" s="44"/>
      <c r="K332" s="99"/>
    </row>
    <row r="333" spans="1:11">
      <c r="A333" s="97"/>
      <c r="B333" s="44"/>
      <c r="C333" s="44"/>
      <c r="D333" s="44"/>
      <c r="E333" s="44"/>
      <c r="F333" s="361"/>
      <c r="G333" s="42"/>
      <c r="H333" s="44"/>
      <c r="I333" s="44"/>
      <c r="J333" s="44"/>
      <c r="K333" s="99"/>
    </row>
    <row r="334" spans="1:11">
      <c r="A334" s="97"/>
      <c r="B334" s="44"/>
      <c r="C334" s="44"/>
      <c r="D334" s="44"/>
      <c r="E334" s="44"/>
      <c r="F334" s="361"/>
      <c r="G334" s="41"/>
      <c r="H334" s="44"/>
      <c r="I334" s="44"/>
      <c r="J334" s="44"/>
      <c r="K334" s="99"/>
    </row>
    <row r="335" spans="1:11">
      <c r="A335" s="97"/>
      <c r="B335" s="44"/>
      <c r="C335" s="44"/>
      <c r="D335" s="44"/>
      <c r="E335" s="44"/>
      <c r="F335" s="362"/>
      <c r="G335" s="42"/>
      <c r="H335" s="44"/>
      <c r="I335" s="44"/>
      <c r="J335" s="44"/>
      <c r="K335" s="99"/>
    </row>
    <row r="336" spans="1:11">
      <c r="A336" s="97"/>
      <c r="B336" s="44"/>
      <c r="C336" s="44"/>
      <c r="D336" s="44"/>
      <c r="E336" s="44"/>
      <c r="F336" s="360" t="str">
        <f>'Análisis Jurídico Invent. Info.'!AA85</f>
        <v/>
      </c>
      <c r="G336" s="41"/>
      <c r="H336" s="44"/>
      <c r="I336" s="44"/>
      <c r="J336" s="44"/>
      <c r="K336" s="99"/>
    </row>
    <row r="337" spans="1:11">
      <c r="A337" s="97"/>
      <c r="B337" s="44"/>
      <c r="C337" s="44"/>
      <c r="D337" s="44"/>
      <c r="E337" s="44"/>
      <c r="F337" s="361"/>
      <c r="G337" s="42"/>
      <c r="H337" s="44"/>
      <c r="I337" s="44"/>
      <c r="J337" s="44"/>
      <c r="K337" s="99"/>
    </row>
    <row r="338" spans="1:11">
      <c r="A338" s="97"/>
      <c r="B338" s="44"/>
      <c r="C338" s="44"/>
      <c r="D338" s="44"/>
      <c r="E338" s="44"/>
      <c r="F338" s="361"/>
      <c r="G338" s="41"/>
      <c r="H338" s="44"/>
      <c r="I338" s="44"/>
      <c r="J338" s="44"/>
      <c r="K338" s="99"/>
    </row>
    <row r="339" spans="1:11">
      <c r="A339" s="97"/>
      <c r="B339" s="44"/>
      <c r="C339" s="44"/>
      <c r="D339" s="44"/>
      <c r="E339" s="44"/>
      <c r="F339" s="362"/>
      <c r="G339" s="42"/>
      <c r="H339" s="44"/>
      <c r="I339" s="44"/>
      <c r="J339" s="44"/>
      <c r="K339" s="99"/>
    </row>
    <row r="340" spans="1:11">
      <c r="A340" s="97"/>
      <c r="B340" s="44"/>
      <c r="C340" s="44"/>
      <c r="D340" s="44"/>
      <c r="E340" s="44"/>
      <c r="F340" s="360" t="str">
        <f>'Análisis Jurídico Invent. Info.'!AA86</f>
        <v/>
      </c>
      <c r="G340" s="41"/>
      <c r="H340" s="44"/>
      <c r="I340" s="44"/>
      <c r="J340" s="44"/>
      <c r="K340" s="99"/>
    </row>
    <row r="341" spans="1:11">
      <c r="A341" s="97"/>
      <c r="B341" s="44"/>
      <c r="C341" s="44"/>
      <c r="D341" s="44"/>
      <c r="E341" s="44"/>
      <c r="F341" s="361"/>
      <c r="G341" s="42"/>
      <c r="H341" s="44"/>
      <c r="I341" s="44"/>
      <c r="J341" s="44"/>
      <c r="K341" s="99"/>
    </row>
    <row r="342" spans="1:11">
      <c r="A342" s="97"/>
      <c r="B342" s="44"/>
      <c r="C342" s="44"/>
      <c r="D342" s="44"/>
      <c r="E342" s="44"/>
      <c r="F342" s="361"/>
      <c r="G342" s="41"/>
      <c r="H342" s="44"/>
      <c r="I342" s="44"/>
      <c r="J342" s="44"/>
      <c r="K342" s="99"/>
    </row>
    <row r="343" spans="1:11">
      <c r="A343" s="97"/>
      <c r="B343" s="44"/>
      <c r="C343" s="44"/>
      <c r="D343" s="44"/>
      <c r="E343" s="44"/>
      <c r="F343" s="362"/>
      <c r="G343" s="42"/>
      <c r="H343" s="44"/>
      <c r="I343" s="44"/>
      <c r="J343" s="44"/>
      <c r="K343" s="99"/>
    </row>
    <row r="344" spans="1:11">
      <c r="A344" s="97"/>
      <c r="B344" s="44"/>
      <c r="C344" s="44"/>
      <c r="D344" s="44"/>
      <c r="E344" s="44"/>
      <c r="F344" s="360" t="str">
        <f>'Análisis Jurídico Invent. Info.'!AA87</f>
        <v/>
      </c>
      <c r="G344" s="41"/>
      <c r="H344" s="44"/>
      <c r="I344" s="44"/>
      <c r="J344" s="44"/>
      <c r="K344" s="99"/>
    </row>
    <row r="345" spans="1:11">
      <c r="A345" s="97"/>
      <c r="B345" s="44"/>
      <c r="C345" s="44"/>
      <c r="D345" s="44"/>
      <c r="E345" s="44"/>
      <c r="F345" s="361"/>
      <c r="G345" s="42"/>
      <c r="H345" s="44"/>
      <c r="I345" s="44"/>
      <c r="J345" s="44"/>
      <c r="K345" s="99"/>
    </row>
    <row r="346" spans="1:11">
      <c r="A346" s="97"/>
      <c r="B346" s="44"/>
      <c r="C346" s="44"/>
      <c r="D346" s="44"/>
      <c r="E346" s="44"/>
      <c r="F346" s="361"/>
      <c r="G346" s="41"/>
      <c r="H346" s="44"/>
      <c r="I346" s="44"/>
      <c r="J346" s="44"/>
      <c r="K346" s="99"/>
    </row>
    <row r="347" spans="1:11">
      <c r="A347" s="97"/>
      <c r="B347" s="44"/>
      <c r="C347" s="44"/>
      <c r="D347" s="44"/>
      <c r="E347" s="44"/>
      <c r="F347" s="362"/>
      <c r="G347" s="42"/>
      <c r="H347" s="44"/>
      <c r="I347" s="44"/>
      <c r="J347" s="44"/>
      <c r="K347" s="99"/>
    </row>
    <row r="348" spans="1:11">
      <c r="A348" s="97"/>
      <c r="B348" s="44"/>
      <c r="C348" s="44"/>
      <c r="D348" s="44"/>
      <c r="E348" s="44"/>
      <c r="F348" s="360" t="str">
        <f>'Análisis Jurídico Invent. Info.'!AA88</f>
        <v/>
      </c>
      <c r="G348" s="41"/>
      <c r="H348" s="44"/>
      <c r="I348" s="44"/>
      <c r="J348" s="44"/>
      <c r="K348" s="99"/>
    </row>
    <row r="349" spans="1:11">
      <c r="A349" s="97"/>
      <c r="B349" s="44"/>
      <c r="C349" s="44"/>
      <c r="D349" s="44"/>
      <c r="E349" s="44"/>
      <c r="F349" s="361"/>
      <c r="G349" s="42"/>
      <c r="H349" s="44"/>
      <c r="I349" s="44"/>
      <c r="J349" s="44"/>
      <c r="K349" s="99"/>
    </row>
    <row r="350" spans="1:11">
      <c r="A350" s="97"/>
      <c r="B350" s="44"/>
      <c r="C350" s="44"/>
      <c r="D350" s="44"/>
      <c r="E350" s="44"/>
      <c r="F350" s="361"/>
      <c r="G350" s="41"/>
      <c r="H350" s="44"/>
      <c r="I350" s="44"/>
      <c r="J350" s="44"/>
      <c r="K350" s="99"/>
    </row>
    <row r="351" spans="1:11">
      <c r="A351" s="97"/>
      <c r="B351" s="44"/>
      <c r="C351" s="44"/>
      <c r="D351" s="44"/>
      <c r="E351" s="44"/>
      <c r="F351" s="362"/>
      <c r="G351" s="42"/>
      <c r="H351" s="44"/>
      <c r="I351" s="44"/>
      <c r="J351" s="44"/>
      <c r="K351" s="99"/>
    </row>
    <row r="352" spans="1:11">
      <c r="A352" s="97"/>
      <c r="B352" s="44"/>
      <c r="C352" s="44"/>
      <c r="D352" s="44"/>
      <c r="E352" s="44"/>
      <c r="F352" s="360" t="str">
        <f>'Análisis Jurídico Invent. Info.'!AA89</f>
        <v/>
      </c>
      <c r="G352" s="41"/>
      <c r="H352" s="44"/>
      <c r="I352" s="44"/>
      <c r="J352" s="44"/>
      <c r="K352" s="99"/>
    </row>
    <row r="353" spans="1:11">
      <c r="A353" s="97"/>
      <c r="B353" s="44"/>
      <c r="C353" s="44"/>
      <c r="D353" s="44"/>
      <c r="E353" s="44"/>
      <c r="F353" s="361"/>
      <c r="G353" s="42"/>
      <c r="H353" s="44"/>
      <c r="I353" s="44"/>
      <c r="J353" s="44"/>
      <c r="K353" s="99"/>
    </row>
    <row r="354" spans="1:11">
      <c r="A354" s="97"/>
      <c r="B354" s="44"/>
      <c r="C354" s="44"/>
      <c r="D354" s="44"/>
      <c r="E354" s="44"/>
      <c r="F354" s="361"/>
      <c r="G354" s="41"/>
      <c r="H354" s="44"/>
      <c r="I354" s="44"/>
      <c r="J354" s="44"/>
      <c r="K354" s="99"/>
    </row>
    <row r="355" spans="1:11">
      <c r="A355" s="97"/>
      <c r="B355" s="44"/>
      <c r="C355" s="44"/>
      <c r="D355" s="44"/>
      <c r="E355" s="44"/>
      <c r="F355" s="362"/>
      <c r="G355" s="42"/>
      <c r="H355" s="44"/>
      <c r="I355" s="44"/>
      <c r="J355" s="44"/>
      <c r="K355" s="99"/>
    </row>
    <row r="356" spans="1:11">
      <c r="A356" s="97"/>
      <c r="B356" s="44"/>
      <c r="C356" s="44"/>
      <c r="D356" s="44"/>
      <c r="E356" s="44"/>
      <c r="F356" s="360" t="str">
        <f>'Análisis Jurídico Invent. Info.'!AA90</f>
        <v/>
      </c>
      <c r="G356" s="41"/>
      <c r="H356" s="44"/>
      <c r="I356" s="44"/>
      <c r="J356" s="44"/>
      <c r="K356" s="99"/>
    </row>
    <row r="357" spans="1:11">
      <c r="A357" s="97"/>
      <c r="B357" s="44"/>
      <c r="C357" s="44"/>
      <c r="D357" s="44"/>
      <c r="E357" s="44"/>
      <c r="F357" s="361"/>
      <c r="G357" s="42"/>
      <c r="H357" s="44"/>
      <c r="I357" s="44"/>
      <c r="J357" s="44"/>
      <c r="K357" s="99"/>
    </row>
    <row r="358" spans="1:11">
      <c r="A358" s="97"/>
      <c r="B358" s="44"/>
      <c r="C358" s="44"/>
      <c r="D358" s="44"/>
      <c r="E358" s="44"/>
      <c r="F358" s="361"/>
      <c r="G358" s="41"/>
      <c r="H358" s="44"/>
      <c r="I358" s="44"/>
      <c r="J358" s="44"/>
      <c r="K358" s="99"/>
    </row>
    <row r="359" spans="1:11">
      <c r="A359" s="97"/>
      <c r="B359" s="44"/>
      <c r="C359" s="44"/>
      <c r="D359" s="44"/>
      <c r="E359" s="44"/>
      <c r="F359" s="362"/>
      <c r="G359" s="42"/>
      <c r="H359" s="44"/>
      <c r="I359" s="44"/>
      <c r="J359" s="44"/>
      <c r="K359" s="99"/>
    </row>
    <row r="360" spans="1:11">
      <c r="A360" s="97"/>
      <c r="B360" s="44"/>
      <c r="C360" s="44"/>
      <c r="D360" s="44"/>
      <c r="E360" s="44"/>
      <c r="F360" s="360" t="str">
        <f>'Análisis Jurídico Invent. Info.'!AA91</f>
        <v/>
      </c>
      <c r="G360" s="41"/>
      <c r="H360" s="44"/>
      <c r="I360" s="44"/>
      <c r="J360" s="44"/>
      <c r="K360" s="99"/>
    </row>
    <row r="361" spans="1:11">
      <c r="A361" s="97"/>
      <c r="B361" s="44"/>
      <c r="C361" s="44"/>
      <c r="D361" s="44"/>
      <c r="E361" s="44"/>
      <c r="F361" s="361"/>
      <c r="G361" s="42"/>
      <c r="H361" s="44"/>
      <c r="I361" s="44"/>
      <c r="J361" s="44"/>
      <c r="K361" s="99"/>
    </row>
    <row r="362" spans="1:11">
      <c r="A362" s="97"/>
      <c r="B362" s="44"/>
      <c r="C362" s="44"/>
      <c r="D362" s="44"/>
      <c r="E362" s="44"/>
      <c r="F362" s="361"/>
      <c r="G362" s="41"/>
      <c r="H362" s="44"/>
      <c r="I362" s="44"/>
      <c r="J362" s="44"/>
      <c r="K362" s="99"/>
    </row>
    <row r="363" spans="1:11">
      <c r="A363" s="97"/>
      <c r="B363" s="44"/>
      <c r="C363" s="44"/>
      <c r="D363" s="44"/>
      <c r="E363" s="44"/>
      <c r="F363" s="362"/>
      <c r="G363" s="42"/>
      <c r="H363" s="44"/>
      <c r="I363" s="44"/>
      <c r="J363" s="44"/>
      <c r="K363" s="99"/>
    </row>
    <row r="364" spans="1:11">
      <c r="A364" s="97"/>
      <c r="B364" s="44"/>
      <c r="C364" s="44"/>
      <c r="D364" s="44"/>
      <c r="E364" s="44"/>
      <c r="F364" s="360" t="str">
        <f>'Análisis Jurídico Invent. Info.'!AA92</f>
        <v/>
      </c>
      <c r="G364" s="41"/>
      <c r="H364" s="44"/>
      <c r="I364" s="44"/>
      <c r="J364" s="44"/>
      <c r="K364" s="99"/>
    </row>
    <row r="365" spans="1:11">
      <c r="A365" s="97"/>
      <c r="B365" s="44"/>
      <c r="C365" s="44"/>
      <c r="D365" s="44"/>
      <c r="E365" s="44"/>
      <c r="F365" s="361"/>
      <c r="G365" s="42"/>
      <c r="H365" s="44"/>
      <c r="I365" s="44"/>
      <c r="J365" s="44"/>
      <c r="K365" s="99"/>
    </row>
    <row r="366" spans="1:11">
      <c r="A366" s="97"/>
      <c r="B366" s="44"/>
      <c r="C366" s="44"/>
      <c r="D366" s="44"/>
      <c r="E366" s="44"/>
      <c r="F366" s="361"/>
      <c r="G366" s="41"/>
      <c r="H366" s="44"/>
      <c r="I366" s="44"/>
      <c r="J366" s="44"/>
      <c r="K366" s="99"/>
    </row>
    <row r="367" spans="1:11">
      <c r="A367" s="97"/>
      <c r="B367" s="44"/>
      <c r="C367" s="44"/>
      <c r="D367" s="44"/>
      <c r="E367" s="44"/>
      <c r="F367" s="362"/>
      <c r="G367" s="42"/>
      <c r="H367" s="44"/>
      <c r="I367" s="44"/>
      <c r="J367" s="44"/>
      <c r="K367" s="99"/>
    </row>
    <row r="368" spans="1:11">
      <c r="A368" s="97"/>
      <c r="B368" s="44"/>
      <c r="C368" s="44"/>
      <c r="D368" s="44"/>
      <c r="E368" s="44"/>
      <c r="F368" s="360" t="str">
        <f>'Análisis Jurídico Invent. Info.'!AA93</f>
        <v/>
      </c>
      <c r="G368" s="41"/>
      <c r="H368" s="44"/>
      <c r="I368" s="44"/>
      <c r="J368" s="44"/>
      <c r="K368" s="99"/>
    </row>
    <row r="369" spans="1:11">
      <c r="A369" s="97"/>
      <c r="B369" s="44"/>
      <c r="C369" s="44"/>
      <c r="D369" s="44"/>
      <c r="E369" s="44"/>
      <c r="F369" s="361"/>
      <c r="G369" s="42"/>
      <c r="H369" s="44"/>
      <c r="I369" s="44"/>
      <c r="J369" s="44"/>
      <c r="K369" s="99"/>
    </row>
    <row r="370" spans="1:11">
      <c r="A370" s="97"/>
      <c r="B370" s="44"/>
      <c r="C370" s="44"/>
      <c r="D370" s="44"/>
      <c r="E370" s="44"/>
      <c r="F370" s="361"/>
      <c r="G370" s="41"/>
      <c r="H370" s="44"/>
      <c r="I370" s="44"/>
      <c r="J370" s="44"/>
      <c r="K370" s="99"/>
    </row>
    <row r="371" spans="1:11">
      <c r="A371" s="97"/>
      <c r="B371" s="44"/>
      <c r="C371" s="44"/>
      <c r="D371" s="44"/>
      <c r="E371" s="44"/>
      <c r="F371" s="362"/>
      <c r="G371" s="42"/>
      <c r="H371" s="44"/>
      <c r="I371" s="44"/>
      <c r="J371" s="44"/>
      <c r="K371" s="99"/>
    </row>
    <row r="372" spans="1:11">
      <c r="A372" s="97"/>
      <c r="B372" s="44"/>
      <c r="C372" s="44"/>
      <c r="D372" s="44"/>
      <c r="E372" s="44"/>
      <c r="F372" s="360" t="str">
        <f>'Análisis Jurídico Invent. Info.'!AA94</f>
        <v/>
      </c>
      <c r="G372" s="41"/>
      <c r="H372" s="44"/>
      <c r="I372" s="44"/>
      <c r="J372" s="44"/>
      <c r="K372" s="99"/>
    </row>
    <row r="373" spans="1:11">
      <c r="A373" s="97"/>
      <c r="B373" s="44"/>
      <c r="C373" s="44"/>
      <c r="D373" s="44"/>
      <c r="E373" s="44"/>
      <c r="F373" s="361"/>
      <c r="G373" s="42"/>
      <c r="H373" s="44"/>
      <c r="I373" s="44"/>
      <c r="J373" s="44"/>
      <c r="K373" s="99"/>
    </row>
    <row r="374" spans="1:11">
      <c r="A374" s="97"/>
      <c r="B374" s="44"/>
      <c r="C374" s="44"/>
      <c r="D374" s="44"/>
      <c r="E374" s="44"/>
      <c r="F374" s="361"/>
      <c r="G374" s="41"/>
      <c r="H374" s="44"/>
      <c r="I374" s="44"/>
      <c r="J374" s="44"/>
      <c r="K374" s="99"/>
    </row>
    <row r="375" spans="1:11">
      <c r="A375" s="97"/>
      <c r="B375" s="44"/>
      <c r="C375" s="44"/>
      <c r="D375" s="44"/>
      <c r="E375" s="44"/>
      <c r="F375" s="362"/>
      <c r="G375" s="42"/>
      <c r="H375" s="44"/>
      <c r="I375" s="44"/>
      <c r="J375" s="44"/>
      <c r="K375" s="99"/>
    </row>
    <row r="376" spans="1:11">
      <c r="A376" s="97"/>
      <c r="B376" s="44"/>
      <c r="C376" s="44"/>
      <c r="D376" s="44"/>
      <c r="E376" s="44"/>
      <c r="F376" s="360" t="str">
        <f>'Análisis Jurídico Invent. Info.'!AA95</f>
        <v/>
      </c>
      <c r="G376" s="41"/>
      <c r="H376" s="44"/>
      <c r="I376" s="44"/>
      <c r="J376" s="44"/>
      <c r="K376" s="99"/>
    </row>
    <row r="377" spans="1:11">
      <c r="A377" s="97"/>
      <c r="B377" s="44"/>
      <c r="C377" s="44"/>
      <c r="D377" s="44"/>
      <c r="E377" s="44"/>
      <c r="F377" s="361"/>
      <c r="G377" s="42"/>
      <c r="H377" s="44"/>
      <c r="I377" s="44"/>
      <c r="J377" s="44"/>
      <c r="K377" s="99"/>
    </row>
    <row r="378" spans="1:11">
      <c r="A378" s="97"/>
      <c r="B378" s="44"/>
      <c r="C378" s="44"/>
      <c r="D378" s="44"/>
      <c r="E378" s="44"/>
      <c r="F378" s="361"/>
      <c r="G378" s="41"/>
      <c r="H378" s="44"/>
      <c r="I378" s="44"/>
      <c r="J378" s="44"/>
      <c r="K378" s="99"/>
    </row>
    <row r="379" spans="1:11">
      <c r="A379" s="97"/>
      <c r="B379" s="44"/>
      <c r="C379" s="44"/>
      <c r="D379" s="44"/>
      <c r="E379" s="44"/>
      <c r="F379" s="362"/>
      <c r="G379" s="42"/>
      <c r="H379" s="44"/>
      <c r="I379" s="44"/>
      <c r="J379" s="44"/>
      <c r="K379" s="99"/>
    </row>
    <row r="380" spans="1:11">
      <c r="A380" s="97"/>
      <c r="B380" s="44"/>
      <c r="C380" s="44"/>
      <c r="D380" s="44"/>
      <c r="E380" s="44"/>
      <c r="F380" s="360" t="str">
        <f>'Análisis Jurídico Invent. Info.'!AA96</f>
        <v/>
      </c>
      <c r="G380" s="41"/>
      <c r="H380" s="44"/>
      <c r="I380" s="44"/>
      <c r="J380" s="44"/>
      <c r="K380" s="99"/>
    </row>
    <row r="381" spans="1:11">
      <c r="A381" s="97"/>
      <c r="B381" s="44"/>
      <c r="C381" s="44"/>
      <c r="D381" s="44"/>
      <c r="E381" s="44"/>
      <c r="F381" s="361"/>
      <c r="G381" s="42"/>
      <c r="H381" s="44"/>
      <c r="I381" s="44"/>
      <c r="J381" s="44"/>
      <c r="K381" s="99"/>
    </row>
    <row r="382" spans="1:11">
      <c r="A382" s="97"/>
      <c r="B382" s="44"/>
      <c r="C382" s="44"/>
      <c r="D382" s="44"/>
      <c r="E382" s="44"/>
      <c r="F382" s="361"/>
      <c r="G382" s="41"/>
      <c r="H382" s="44"/>
      <c r="I382" s="44"/>
      <c r="J382" s="44"/>
      <c r="K382" s="99"/>
    </row>
    <row r="383" spans="1:11">
      <c r="A383" s="97"/>
      <c r="B383" s="44"/>
      <c r="C383" s="44"/>
      <c r="D383" s="44"/>
      <c r="E383" s="44"/>
      <c r="F383" s="362"/>
      <c r="G383" s="42"/>
      <c r="H383" s="44"/>
      <c r="I383" s="44"/>
      <c r="J383" s="44"/>
      <c r="K383" s="99"/>
    </row>
    <row r="384" spans="1:11">
      <c r="A384" s="97"/>
      <c r="B384" s="44"/>
      <c r="C384" s="44"/>
      <c r="D384" s="44"/>
      <c r="E384" s="44"/>
      <c r="F384" s="360" t="str">
        <f>'Análisis Jurídico Invent. Info.'!AA97</f>
        <v/>
      </c>
      <c r="G384" s="41"/>
      <c r="H384" s="44"/>
      <c r="I384" s="44"/>
      <c r="J384" s="44"/>
      <c r="K384" s="99"/>
    </row>
    <row r="385" spans="1:11">
      <c r="A385" s="97"/>
      <c r="B385" s="44"/>
      <c r="C385" s="44"/>
      <c r="D385" s="44"/>
      <c r="E385" s="44"/>
      <c r="F385" s="361"/>
      <c r="G385" s="42"/>
      <c r="H385" s="44"/>
      <c r="I385" s="44"/>
      <c r="J385" s="44"/>
      <c r="K385" s="99"/>
    </row>
    <row r="386" spans="1:11">
      <c r="A386" s="97"/>
      <c r="B386" s="44"/>
      <c r="C386" s="44"/>
      <c r="D386" s="44"/>
      <c r="E386" s="44"/>
      <c r="F386" s="361"/>
      <c r="G386" s="41"/>
      <c r="H386" s="44"/>
      <c r="I386" s="44"/>
      <c r="J386" s="44"/>
      <c r="K386" s="99"/>
    </row>
    <row r="387" spans="1:11">
      <c r="A387" s="97"/>
      <c r="B387" s="44"/>
      <c r="C387" s="44"/>
      <c r="D387" s="44"/>
      <c r="E387" s="44"/>
      <c r="F387" s="362"/>
      <c r="G387" s="42"/>
      <c r="H387" s="44"/>
      <c r="I387" s="44"/>
      <c r="J387" s="44"/>
      <c r="K387" s="99"/>
    </row>
    <row r="388" spans="1:11">
      <c r="A388" s="97"/>
      <c r="B388" s="44"/>
      <c r="C388" s="44"/>
      <c r="D388" s="44"/>
      <c r="E388" s="44"/>
      <c r="F388" s="360" t="str">
        <f>'Análisis Jurídico Invent. Info.'!AA98</f>
        <v/>
      </c>
      <c r="G388" s="41"/>
      <c r="H388" s="44"/>
      <c r="I388" s="44"/>
      <c r="J388" s="44"/>
      <c r="K388" s="99"/>
    </row>
    <row r="389" spans="1:11">
      <c r="A389" s="97"/>
      <c r="B389" s="44"/>
      <c r="C389" s="44"/>
      <c r="D389" s="44"/>
      <c r="E389" s="44"/>
      <c r="F389" s="361"/>
      <c r="G389" s="42"/>
      <c r="H389" s="44"/>
      <c r="I389" s="44"/>
      <c r="J389" s="44"/>
      <c r="K389" s="99"/>
    </row>
    <row r="390" spans="1:11">
      <c r="A390" s="97"/>
      <c r="B390" s="44"/>
      <c r="C390" s="44"/>
      <c r="D390" s="44"/>
      <c r="E390" s="44"/>
      <c r="F390" s="361"/>
      <c r="G390" s="41"/>
      <c r="H390" s="44"/>
      <c r="I390" s="44"/>
      <c r="J390" s="44"/>
      <c r="K390" s="99"/>
    </row>
    <row r="391" spans="1:11">
      <c r="A391" s="97"/>
      <c r="B391" s="44"/>
      <c r="C391" s="44"/>
      <c r="D391" s="44"/>
      <c r="E391" s="44"/>
      <c r="F391" s="362"/>
      <c r="G391" s="42"/>
      <c r="H391" s="44"/>
      <c r="I391" s="44"/>
      <c r="J391" s="44"/>
      <c r="K391" s="99"/>
    </row>
    <row r="392" spans="1:11">
      <c r="A392" s="97"/>
      <c r="B392" s="44"/>
      <c r="C392" s="44"/>
      <c r="D392" s="44"/>
      <c r="E392" s="44"/>
      <c r="F392" s="360" t="str">
        <f>'Análisis Jurídico Invent. Info.'!AA99</f>
        <v/>
      </c>
      <c r="G392" s="41"/>
      <c r="H392" s="44"/>
      <c r="I392" s="44"/>
      <c r="J392" s="44"/>
      <c r="K392" s="99"/>
    </row>
    <row r="393" spans="1:11">
      <c r="A393" s="97"/>
      <c r="B393" s="44"/>
      <c r="C393" s="44"/>
      <c r="D393" s="44"/>
      <c r="E393" s="44"/>
      <c r="F393" s="361"/>
      <c r="G393" s="42"/>
      <c r="H393" s="44"/>
      <c r="I393" s="44"/>
      <c r="J393" s="44"/>
      <c r="K393" s="99"/>
    </row>
    <row r="394" spans="1:11">
      <c r="A394" s="97"/>
      <c r="B394" s="44"/>
      <c r="C394" s="44"/>
      <c r="D394" s="44"/>
      <c r="E394" s="44"/>
      <c r="F394" s="361"/>
      <c r="G394" s="41"/>
      <c r="H394" s="44"/>
      <c r="I394" s="44"/>
      <c r="J394" s="44"/>
      <c r="K394" s="99"/>
    </row>
    <row r="395" spans="1:11">
      <c r="A395" s="97"/>
      <c r="B395" s="44"/>
      <c r="C395" s="44"/>
      <c r="D395" s="44"/>
      <c r="E395" s="44"/>
      <c r="F395" s="362"/>
      <c r="G395" s="42"/>
      <c r="H395" s="44"/>
      <c r="I395" s="44"/>
      <c r="J395" s="44"/>
      <c r="K395" s="99"/>
    </row>
    <row r="396" spans="1:11">
      <c r="A396" s="97"/>
      <c r="B396" s="44"/>
      <c r="C396" s="44"/>
      <c r="D396" s="44"/>
      <c r="E396" s="44"/>
      <c r="F396" s="360" t="str">
        <f>'Análisis Jurídico Invent. Info.'!AA100</f>
        <v/>
      </c>
      <c r="G396" s="41"/>
      <c r="H396" s="44"/>
      <c r="I396" s="44"/>
      <c r="J396" s="44"/>
      <c r="K396" s="99"/>
    </row>
    <row r="397" spans="1:11">
      <c r="A397" s="97"/>
      <c r="B397" s="44"/>
      <c r="C397" s="44"/>
      <c r="D397" s="44"/>
      <c r="E397" s="44"/>
      <c r="F397" s="361"/>
      <c r="G397" s="42"/>
      <c r="H397" s="44"/>
      <c r="I397" s="44"/>
      <c r="J397" s="44"/>
      <c r="K397" s="99"/>
    </row>
    <row r="398" spans="1:11">
      <c r="A398" s="97"/>
      <c r="B398" s="44"/>
      <c r="C398" s="44"/>
      <c r="D398" s="44"/>
      <c r="E398" s="44"/>
      <c r="F398" s="361"/>
      <c r="G398" s="41"/>
      <c r="H398" s="44"/>
      <c r="I398" s="44"/>
      <c r="J398" s="44"/>
      <c r="K398" s="99"/>
    </row>
    <row r="399" spans="1:11">
      <c r="A399" s="97"/>
      <c r="B399" s="44"/>
      <c r="C399" s="44"/>
      <c r="D399" s="44"/>
      <c r="E399" s="44"/>
      <c r="F399" s="362"/>
      <c r="G399" s="42"/>
      <c r="H399" s="44"/>
      <c r="I399" s="44"/>
      <c r="J399" s="44"/>
      <c r="K399" s="99"/>
    </row>
    <row r="400" spans="1:11">
      <c r="A400" s="97"/>
      <c r="B400" s="44"/>
      <c r="C400" s="44"/>
      <c r="D400" s="44"/>
      <c r="E400" s="44"/>
      <c r="F400" s="360" t="str">
        <f>'Análisis Jurídico Invent. Info.'!AA101</f>
        <v/>
      </c>
      <c r="G400" s="41"/>
      <c r="H400" s="44"/>
      <c r="I400" s="44"/>
      <c r="J400" s="44"/>
      <c r="K400" s="99"/>
    </row>
    <row r="401" spans="1:11">
      <c r="A401" s="97"/>
      <c r="B401" s="44"/>
      <c r="C401" s="44"/>
      <c r="D401" s="44"/>
      <c r="E401" s="44"/>
      <c r="F401" s="361"/>
      <c r="G401" s="42"/>
      <c r="H401" s="44"/>
      <c r="I401" s="44"/>
      <c r="J401" s="44"/>
      <c r="K401" s="99"/>
    </row>
    <row r="402" spans="1:11">
      <c r="A402" s="97"/>
      <c r="B402" s="44"/>
      <c r="C402" s="44"/>
      <c r="D402" s="44"/>
      <c r="E402" s="44"/>
      <c r="F402" s="361"/>
      <c r="G402" s="41"/>
      <c r="H402" s="44"/>
      <c r="I402" s="44"/>
      <c r="J402" s="44"/>
      <c r="K402" s="99"/>
    </row>
    <row r="403" spans="1:11">
      <c r="A403" s="97"/>
      <c r="B403" s="44"/>
      <c r="C403" s="44"/>
      <c r="D403" s="44"/>
      <c r="E403" s="44"/>
      <c r="F403" s="362"/>
      <c r="G403" s="42"/>
      <c r="H403" s="44"/>
      <c r="I403" s="44"/>
      <c r="J403" s="44"/>
      <c r="K403" s="99"/>
    </row>
    <row r="404" spans="1:11">
      <c r="A404" s="97"/>
      <c r="B404" s="44"/>
      <c r="C404" s="44"/>
      <c r="D404" s="44"/>
      <c r="E404" s="44"/>
      <c r="F404" s="360" t="str">
        <f>'Análisis Jurídico Invent. Info.'!AA102</f>
        <v/>
      </c>
      <c r="G404" s="41"/>
      <c r="H404" s="44"/>
      <c r="I404" s="44"/>
      <c r="J404" s="44"/>
      <c r="K404" s="99"/>
    </row>
    <row r="405" spans="1:11">
      <c r="A405" s="97"/>
      <c r="B405" s="44"/>
      <c r="C405" s="44"/>
      <c r="D405" s="44"/>
      <c r="E405" s="44"/>
      <c r="F405" s="361"/>
      <c r="G405" s="42"/>
      <c r="H405" s="44"/>
      <c r="I405" s="44"/>
      <c r="J405" s="44"/>
      <c r="K405" s="99"/>
    </row>
    <row r="406" spans="1:11">
      <c r="A406" s="97"/>
      <c r="B406" s="44"/>
      <c r="C406" s="44"/>
      <c r="D406" s="44"/>
      <c r="E406" s="44"/>
      <c r="F406" s="361"/>
      <c r="G406" s="41"/>
      <c r="H406" s="44"/>
      <c r="I406" s="44"/>
      <c r="J406" s="44"/>
      <c r="K406" s="99"/>
    </row>
    <row r="407" spans="1:11">
      <c r="A407" s="97"/>
      <c r="B407" s="44"/>
      <c r="C407" s="44"/>
      <c r="D407" s="44"/>
      <c r="E407" s="44"/>
      <c r="F407" s="362"/>
      <c r="G407" s="42"/>
      <c r="H407" s="44"/>
      <c r="I407" s="44"/>
      <c r="J407" s="44"/>
      <c r="K407" s="99"/>
    </row>
    <row r="408" spans="1:11">
      <c r="A408" s="97"/>
      <c r="B408" s="44"/>
      <c r="C408" s="44"/>
      <c r="D408" s="44"/>
      <c r="E408" s="44"/>
      <c r="F408" s="360" t="str">
        <f>'Análisis Jurídico Invent. Info.'!AA103</f>
        <v/>
      </c>
      <c r="G408" s="41"/>
      <c r="H408" s="44"/>
      <c r="I408" s="44"/>
      <c r="J408" s="44"/>
      <c r="K408" s="99"/>
    </row>
    <row r="409" spans="1:11">
      <c r="A409" s="97"/>
      <c r="B409" s="44"/>
      <c r="C409" s="44"/>
      <c r="D409" s="44"/>
      <c r="E409" s="44"/>
      <c r="F409" s="361"/>
      <c r="G409" s="42"/>
      <c r="H409" s="44"/>
      <c r="I409" s="44"/>
      <c r="J409" s="44"/>
      <c r="K409" s="99"/>
    </row>
    <row r="410" spans="1:11">
      <c r="A410" s="97"/>
      <c r="B410" s="44"/>
      <c r="C410" s="44"/>
      <c r="D410" s="44"/>
      <c r="E410" s="44"/>
      <c r="F410" s="361"/>
      <c r="G410" s="41"/>
      <c r="H410" s="44"/>
      <c r="I410" s="44"/>
      <c r="J410" s="44"/>
      <c r="K410" s="99"/>
    </row>
    <row r="411" spans="1:11">
      <c r="A411" s="97"/>
      <c r="B411" s="44"/>
      <c r="C411" s="44"/>
      <c r="D411" s="44"/>
      <c r="E411" s="44"/>
      <c r="F411" s="362"/>
      <c r="G411" s="42"/>
      <c r="H411" s="44"/>
      <c r="I411" s="44"/>
      <c r="J411" s="44"/>
      <c r="K411" s="99"/>
    </row>
    <row r="412" spans="1:11">
      <c r="A412" s="97"/>
      <c r="B412" s="44"/>
      <c r="C412" s="44"/>
      <c r="D412" s="44"/>
      <c r="E412" s="44"/>
      <c r="F412" s="360" t="str">
        <f>'Análisis Jurídico Invent. Info.'!AA104</f>
        <v/>
      </c>
      <c r="G412" s="41"/>
      <c r="H412" s="44"/>
      <c r="I412" s="44"/>
      <c r="J412" s="44"/>
      <c r="K412" s="99"/>
    </row>
    <row r="413" spans="1:11">
      <c r="A413" s="97"/>
      <c r="B413" s="44"/>
      <c r="C413" s="44"/>
      <c r="D413" s="44"/>
      <c r="E413" s="44"/>
      <c r="F413" s="361"/>
      <c r="G413" s="42"/>
      <c r="H413" s="44"/>
      <c r="I413" s="44"/>
      <c r="J413" s="44"/>
      <c r="K413" s="99"/>
    </row>
    <row r="414" spans="1:11">
      <c r="A414" s="97"/>
      <c r="B414" s="44"/>
      <c r="C414" s="44"/>
      <c r="D414" s="44"/>
      <c r="E414" s="44"/>
      <c r="F414" s="361"/>
      <c r="G414" s="41"/>
      <c r="H414" s="44"/>
      <c r="I414" s="44"/>
      <c r="J414" s="44"/>
      <c r="K414" s="99"/>
    </row>
    <row r="415" spans="1:11">
      <c r="A415" s="97"/>
      <c r="B415" s="44"/>
      <c r="C415" s="44"/>
      <c r="D415" s="44"/>
      <c r="E415" s="44"/>
      <c r="F415" s="362"/>
      <c r="G415" s="42"/>
      <c r="H415" s="44"/>
      <c r="I415" s="44"/>
      <c r="J415" s="44"/>
      <c r="K415" s="99"/>
    </row>
    <row r="416" spans="1:11">
      <c r="A416" s="97"/>
      <c r="B416" s="44"/>
      <c r="C416" s="44"/>
      <c r="D416" s="44"/>
      <c r="E416" s="44"/>
      <c r="F416" s="360" t="str">
        <f>'Análisis Jurídico Invent. Info.'!AA105</f>
        <v/>
      </c>
      <c r="G416" s="41"/>
      <c r="H416" s="44"/>
      <c r="I416" s="44"/>
      <c r="J416" s="44"/>
      <c r="K416" s="99"/>
    </row>
    <row r="417" spans="1:11">
      <c r="A417" s="97"/>
      <c r="B417" s="44"/>
      <c r="C417" s="44"/>
      <c r="D417" s="44"/>
      <c r="E417" s="44"/>
      <c r="F417" s="361"/>
      <c r="G417" s="42"/>
      <c r="H417" s="44"/>
      <c r="I417" s="44"/>
      <c r="J417" s="44"/>
      <c r="K417" s="99"/>
    </row>
    <row r="418" spans="1:11">
      <c r="A418" s="97"/>
      <c r="B418" s="44"/>
      <c r="C418" s="44"/>
      <c r="D418" s="44"/>
      <c r="E418" s="44"/>
      <c r="F418" s="361"/>
      <c r="G418" s="41"/>
      <c r="H418" s="44"/>
      <c r="I418" s="44"/>
      <c r="J418" s="44"/>
      <c r="K418" s="99"/>
    </row>
    <row r="419" spans="1:11">
      <c r="A419" s="97"/>
      <c r="B419" s="44"/>
      <c r="C419" s="44"/>
      <c r="D419" s="44"/>
      <c r="E419" s="44"/>
      <c r="F419" s="362"/>
      <c r="G419" s="42"/>
      <c r="H419" s="44"/>
      <c r="I419" s="44"/>
      <c r="J419" s="44"/>
      <c r="K419" s="99"/>
    </row>
    <row r="420" spans="1:11">
      <c r="A420" s="97"/>
      <c r="B420" s="44"/>
      <c r="C420" s="44"/>
      <c r="D420" s="44"/>
      <c r="E420" s="44"/>
      <c r="F420" s="360" t="str">
        <f>'Análisis Jurídico Invent. Info.'!AA106</f>
        <v/>
      </c>
      <c r="G420" s="41"/>
      <c r="H420" s="44"/>
      <c r="I420" s="44"/>
      <c r="J420" s="44"/>
      <c r="K420" s="99"/>
    </row>
    <row r="421" spans="1:11">
      <c r="A421" s="97"/>
      <c r="B421" s="44"/>
      <c r="C421" s="44"/>
      <c r="D421" s="44"/>
      <c r="E421" s="44"/>
      <c r="F421" s="361"/>
      <c r="G421" s="42"/>
      <c r="H421" s="44"/>
      <c r="I421" s="44"/>
      <c r="J421" s="44"/>
      <c r="K421" s="99"/>
    </row>
    <row r="422" spans="1:11">
      <c r="A422" s="97"/>
      <c r="B422" s="44"/>
      <c r="C422" s="44"/>
      <c r="D422" s="44"/>
      <c r="E422" s="44"/>
      <c r="F422" s="361"/>
      <c r="G422" s="41"/>
      <c r="H422" s="44"/>
      <c r="I422" s="44"/>
      <c r="J422" s="44"/>
      <c r="K422" s="99"/>
    </row>
    <row r="423" spans="1:11">
      <c r="A423" s="97"/>
      <c r="B423" s="44"/>
      <c r="C423" s="44"/>
      <c r="D423" s="44"/>
      <c r="E423" s="44"/>
      <c r="F423" s="362"/>
      <c r="G423" s="42"/>
      <c r="H423" s="44"/>
      <c r="I423" s="44"/>
      <c r="J423" s="44"/>
      <c r="K423" s="99"/>
    </row>
    <row r="424" spans="1:11">
      <c r="A424" s="97"/>
      <c r="B424" s="44"/>
      <c r="C424" s="44"/>
      <c r="D424" s="44"/>
      <c r="E424" s="44"/>
      <c r="F424" s="360" t="str">
        <f>'Análisis Jurídico Invent. Info.'!AA107</f>
        <v/>
      </c>
      <c r="G424" s="41"/>
      <c r="H424" s="44"/>
      <c r="I424" s="44"/>
      <c r="J424" s="44"/>
      <c r="K424" s="99"/>
    </row>
    <row r="425" spans="1:11">
      <c r="A425" s="97"/>
      <c r="B425" s="44"/>
      <c r="C425" s="44"/>
      <c r="D425" s="44"/>
      <c r="E425" s="44"/>
      <c r="F425" s="361"/>
      <c r="G425" s="42"/>
      <c r="H425" s="44"/>
      <c r="I425" s="44"/>
      <c r="J425" s="44"/>
      <c r="K425" s="99"/>
    </row>
    <row r="426" spans="1:11">
      <c r="A426" s="97"/>
      <c r="B426" s="44"/>
      <c r="C426" s="44"/>
      <c r="D426" s="44"/>
      <c r="E426" s="44"/>
      <c r="F426" s="361"/>
      <c r="G426" s="41"/>
      <c r="H426" s="44"/>
      <c r="I426" s="44"/>
      <c r="J426" s="44"/>
      <c r="K426" s="99"/>
    </row>
    <row r="427" spans="1:11">
      <c r="A427" s="97"/>
      <c r="B427" s="44"/>
      <c r="C427" s="44"/>
      <c r="D427" s="44"/>
      <c r="E427" s="44"/>
      <c r="F427" s="362"/>
      <c r="G427" s="42"/>
      <c r="H427" s="44"/>
      <c r="I427" s="44"/>
      <c r="J427" s="44"/>
      <c r="K427" s="99"/>
    </row>
    <row r="428" spans="1:11">
      <c r="A428" s="97"/>
      <c r="B428" s="44"/>
      <c r="C428" s="44"/>
      <c r="D428" s="44"/>
      <c r="E428" s="44"/>
      <c r="F428" s="360" t="str">
        <f>'Análisis Jurídico Invent. Info.'!AA108</f>
        <v/>
      </c>
      <c r="G428" s="41"/>
      <c r="H428" s="44"/>
      <c r="I428" s="44"/>
      <c r="J428" s="44"/>
      <c r="K428" s="99"/>
    </row>
    <row r="429" spans="1:11">
      <c r="A429" s="97"/>
      <c r="B429" s="44"/>
      <c r="C429" s="44"/>
      <c r="D429" s="44"/>
      <c r="E429" s="44"/>
      <c r="F429" s="361"/>
      <c r="G429" s="42"/>
      <c r="H429" s="44"/>
      <c r="I429" s="44"/>
      <c r="J429" s="44"/>
      <c r="K429" s="99"/>
    </row>
    <row r="430" spans="1:11">
      <c r="A430" s="97"/>
      <c r="B430" s="44"/>
      <c r="C430" s="44"/>
      <c r="D430" s="44"/>
      <c r="E430" s="44"/>
      <c r="F430" s="361"/>
      <c r="G430" s="41"/>
      <c r="H430" s="44"/>
      <c r="I430" s="44"/>
      <c r="J430" s="44"/>
      <c r="K430" s="99"/>
    </row>
    <row r="431" spans="1:11">
      <c r="A431" s="97"/>
      <c r="B431" s="44"/>
      <c r="C431" s="44"/>
      <c r="D431" s="44"/>
      <c r="E431" s="44"/>
      <c r="F431" s="362"/>
      <c r="G431" s="42"/>
      <c r="H431" s="44"/>
      <c r="I431" s="44"/>
      <c r="J431" s="44"/>
      <c r="K431" s="99"/>
    </row>
    <row r="432" spans="1:11">
      <c r="A432" s="97"/>
      <c r="B432" s="44"/>
      <c r="C432" s="44"/>
      <c r="D432" s="44"/>
      <c r="E432" s="44"/>
      <c r="F432" s="360" t="str">
        <f>'Análisis Jurídico Invent. Info.'!AA109</f>
        <v/>
      </c>
      <c r="G432" s="41"/>
      <c r="H432" s="44"/>
      <c r="I432" s="44"/>
      <c r="J432" s="44"/>
      <c r="K432" s="99"/>
    </row>
    <row r="433" spans="1:11">
      <c r="A433" s="97"/>
      <c r="B433" s="44"/>
      <c r="C433" s="44"/>
      <c r="D433" s="44"/>
      <c r="E433" s="44"/>
      <c r="F433" s="361"/>
      <c r="G433" s="42"/>
      <c r="H433" s="44"/>
      <c r="I433" s="44"/>
      <c r="J433" s="44"/>
      <c r="K433" s="99"/>
    </row>
    <row r="434" spans="1:11">
      <c r="A434" s="97"/>
      <c r="B434" s="44"/>
      <c r="C434" s="44"/>
      <c r="D434" s="44"/>
      <c r="E434" s="44"/>
      <c r="F434" s="361"/>
      <c r="G434" s="41"/>
      <c r="H434" s="44"/>
      <c r="I434" s="44"/>
      <c r="J434" s="44"/>
      <c r="K434" s="99"/>
    </row>
    <row r="435" spans="1:11">
      <c r="A435" s="97"/>
      <c r="B435" s="44"/>
      <c r="C435" s="44"/>
      <c r="D435" s="44"/>
      <c r="E435" s="44"/>
      <c r="F435" s="362"/>
      <c r="G435" s="42"/>
      <c r="H435" s="44"/>
      <c r="I435" s="44"/>
      <c r="J435" s="44"/>
      <c r="K435" s="99"/>
    </row>
    <row r="436" spans="1:11">
      <c r="A436" s="97"/>
      <c r="B436" s="44"/>
      <c r="C436" s="44"/>
      <c r="D436" s="44"/>
      <c r="E436" s="44"/>
      <c r="F436" s="360" t="str">
        <f>'Análisis Jurídico Invent. Info.'!AA110</f>
        <v/>
      </c>
      <c r="G436" s="41"/>
      <c r="H436" s="44"/>
      <c r="I436" s="44"/>
      <c r="J436" s="44"/>
      <c r="K436" s="99"/>
    </row>
    <row r="437" spans="1:11">
      <c r="A437" s="97"/>
      <c r="B437" s="44"/>
      <c r="C437" s="44"/>
      <c r="D437" s="44"/>
      <c r="E437" s="44"/>
      <c r="F437" s="361"/>
      <c r="G437" s="42"/>
      <c r="H437" s="44"/>
      <c r="I437" s="44"/>
      <c r="J437" s="44"/>
      <c r="K437" s="99"/>
    </row>
    <row r="438" spans="1:11">
      <c r="A438" s="97"/>
      <c r="B438" s="44"/>
      <c r="C438" s="44"/>
      <c r="D438" s="44"/>
      <c r="E438" s="44"/>
      <c r="F438" s="361"/>
      <c r="G438" s="41"/>
      <c r="H438" s="44"/>
      <c r="I438" s="44"/>
      <c r="J438" s="44"/>
      <c r="K438" s="99"/>
    </row>
    <row r="439" spans="1:11">
      <c r="A439" s="97"/>
      <c r="B439" s="44"/>
      <c r="C439" s="44"/>
      <c r="D439" s="44"/>
      <c r="E439" s="44"/>
      <c r="F439" s="362"/>
      <c r="G439" s="42"/>
      <c r="H439" s="44"/>
      <c r="I439" s="44"/>
      <c r="J439" s="44"/>
      <c r="K439" s="99"/>
    </row>
    <row r="440" spans="1:11">
      <c r="A440" s="97"/>
      <c r="B440" s="44"/>
      <c r="C440" s="44"/>
      <c r="D440" s="44"/>
      <c r="E440" s="44"/>
      <c r="F440" s="360" t="str">
        <f>'Análisis Jurídico Invent. Info.'!AA111</f>
        <v/>
      </c>
      <c r="G440" s="41"/>
      <c r="H440" s="44"/>
      <c r="I440" s="44"/>
      <c r="J440" s="44"/>
      <c r="K440" s="99"/>
    </row>
    <row r="441" spans="1:11">
      <c r="A441" s="97"/>
      <c r="B441" s="44"/>
      <c r="C441" s="44"/>
      <c r="D441" s="44"/>
      <c r="E441" s="44"/>
      <c r="F441" s="361"/>
      <c r="G441" s="42"/>
      <c r="H441" s="44"/>
      <c r="I441" s="44"/>
      <c r="J441" s="44"/>
      <c r="K441" s="99"/>
    </row>
    <row r="442" spans="1:11">
      <c r="A442" s="97"/>
      <c r="B442" s="44"/>
      <c r="C442" s="44"/>
      <c r="D442" s="44"/>
      <c r="E442" s="44"/>
      <c r="F442" s="361"/>
      <c r="G442" s="41"/>
      <c r="H442" s="44"/>
      <c r="I442" s="44"/>
      <c r="J442" s="44"/>
      <c r="K442" s="99"/>
    </row>
    <row r="443" spans="1:11">
      <c r="A443" s="97"/>
      <c r="B443" s="44"/>
      <c r="C443" s="44"/>
      <c r="D443" s="44"/>
      <c r="E443" s="44"/>
      <c r="F443" s="362"/>
      <c r="G443" s="42"/>
      <c r="H443" s="44"/>
      <c r="I443" s="44"/>
      <c r="J443" s="44"/>
      <c r="K443" s="99"/>
    </row>
    <row r="444" spans="1:11">
      <c r="A444" s="97"/>
      <c r="B444" s="44"/>
      <c r="C444" s="44"/>
      <c r="D444" s="44"/>
      <c r="E444" s="44"/>
      <c r="F444" s="360" t="str">
        <f>'Análisis Jurídico Invent. Info.'!AA112</f>
        <v/>
      </c>
      <c r="G444" s="41"/>
      <c r="H444" s="44"/>
      <c r="I444" s="44"/>
      <c r="J444" s="44"/>
      <c r="K444" s="99"/>
    </row>
    <row r="445" spans="1:11">
      <c r="A445" s="97"/>
      <c r="B445" s="44"/>
      <c r="C445" s="44"/>
      <c r="D445" s="44"/>
      <c r="E445" s="44"/>
      <c r="F445" s="361"/>
      <c r="G445" s="42"/>
      <c r="H445" s="44"/>
      <c r="I445" s="44"/>
      <c r="J445" s="44"/>
      <c r="K445" s="99"/>
    </row>
    <row r="446" spans="1:11">
      <c r="A446" s="97"/>
      <c r="B446" s="44"/>
      <c r="C446" s="44"/>
      <c r="D446" s="44"/>
      <c r="E446" s="44"/>
      <c r="F446" s="361"/>
      <c r="G446" s="41"/>
      <c r="H446" s="44"/>
      <c r="I446" s="44"/>
      <c r="J446" s="44"/>
      <c r="K446" s="99"/>
    </row>
    <row r="447" spans="1:11">
      <c r="A447" s="97"/>
      <c r="B447" s="44"/>
      <c r="C447" s="44"/>
      <c r="D447" s="44"/>
      <c r="E447" s="44"/>
      <c r="F447" s="362"/>
      <c r="G447" s="42"/>
      <c r="H447" s="44"/>
      <c r="I447" s="44"/>
      <c r="J447" s="44"/>
      <c r="K447" s="99"/>
    </row>
    <row r="448" spans="1:11">
      <c r="A448" s="97"/>
      <c r="B448" s="44"/>
      <c r="C448" s="44"/>
      <c r="D448" s="44"/>
      <c r="E448" s="44"/>
      <c r="F448" s="360" t="str">
        <f>'Análisis Jurídico Invent. Info.'!AA113</f>
        <v/>
      </c>
      <c r="G448" s="41"/>
      <c r="H448" s="44"/>
      <c r="I448" s="44"/>
      <c r="J448" s="44"/>
      <c r="K448" s="99"/>
    </row>
    <row r="449" spans="1:11">
      <c r="A449" s="97"/>
      <c r="B449" s="44"/>
      <c r="C449" s="44"/>
      <c r="D449" s="44"/>
      <c r="E449" s="44"/>
      <c r="F449" s="361"/>
      <c r="G449" s="42"/>
      <c r="H449" s="44"/>
      <c r="I449" s="44"/>
      <c r="J449" s="44"/>
      <c r="K449" s="99"/>
    </row>
    <row r="450" spans="1:11">
      <c r="A450" s="97"/>
      <c r="B450" s="44"/>
      <c r="C450" s="44"/>
      <c r="D450" s="44"/>
      <c r="E450" s="44"/>
      <c r="F450" s="361"/>
      <c r="G450" s="41"/>
      <c r="H450" s="44"/>
      <c r="I450" s="44"/>
      <c r="J450" s="44"/>
      <c r="K450" s="99"/>
    </row>
    <row r="451" spans="1:11">
      <c r="A451" s="97"/>
      <c r="B451" s="44"/>
      <c r="C451" s="44"/>
      <c r="D451" s="44"/>
      <c r="E451" s="44"/>
      <c r="F451" s="362"/>
      <c r="G451" s="42"/>
      <c r="H451" s="44"/>
      <c r="I451" s="44"/>
      <c r="J451" s="44"/>
      <c r="K451" s="99"/>
    </row>
    <row r="452" spans="1:11">
      <c r="A452" s="97"/>
      <c r="B452" s="44"/>
      <c r="C452" s="44"/>
      <c r="D452" s="44"/>
      <c r="E452" s="44"/>
      <c r="F452" s="360" t="str">
        <f>'Análisis Jurídico Invent. Info.'!AA114</f>
        <v/>
      </c>
      <c r="G452" s="41"/>
      <c r="H452" s="44"/>
      <c r="I452" s="44"/>
      <c r="J452" s="44"/>
      <c r="K452" s="99"/>
    </row>
    <row r="453" spans="1:11">
      <c r="A453" s="97"/>
      <c r="B453" s="44"/>
      <c r="C453" s="44"/>
      <c r="D453" s="44"/>
      <c r="E453" s="44"/>
      <c r="F453" s="361"/>
      <c r="G453" s="42"/>
      <c r="H453" s="44"/>
      <c r="I453" s="44"/>
      <c r="J453" s="44"/>
      <c r="K453" s="99"/>
    </row>
    <row r="454" spans="1:11">
      <c r="A454" s="97"/>
      <c r="B454" s="44"/>
      <c r="C454" s="44"/>
      <c r="D454" s="44"/>
      <c r="E454" s="44"/>
      <c r="F454" s="361"/>
      <c r="G454" s="41"/>
      <c r="H454" s="44"/>
      <c r="I454" s="44"/>
      <c r="J454" s="44"/>
      <c r="K454" s="99"/>
    </row>
    <row r="455" spans="1:11">
      <c r="A455" s="97"/>
      <c r="B455" s="44"/>
      <c r="C455" s="44"/>
      <c r="D455" s="44"/>
      <c r="E455" s="44"/>
      <c r="F455" s="362"/>
      <c r="G455" s="42"/>
      <c r="H455" s="44"/>
      <c r="I455" s="44"/>
      <c r="J455" s="44"/>
      <c r="K455" s="99"/>
    </row>
    <row r="456" spans="1:11">
      <c r="A456" s="97"/>
      <c r="B456" s="44"/>
      <c r="C456" s="44"/>
      <c r="D456" s="44"/>
      <c r="E456" s="44"/>
      <c r="F456" s="360" t="str">
        <f>'Análisis Jurídico Invent. Info.'!AA115</f>
        <v/>
      </c>
      <c r="G456" s="41"/>
      <c r="H456" s="44"/>
      <c r="I456" s="44"/>
      <c r="J456" s="44"/>
      <c r="K456" s="99"/>
    </row>
    <row r="457" spans="1:11">
      <c r="A457" s="97"/>
      <c r="B457" s="44"/>
      <c r="C457" s="44"/>
      <c r="D457" s="44"/>
      <c r="E457" s="44"/>
      <c r="F457" s="361"/>
      <c r="G457" s="42"/>
      <c r="H457" s="44"/>
      <c r="I457" s="44"/>
      <c r="J457" s="44"/>
      <c r="K457" s="99"/>
    </row>
    <row r="458" spans="1:11">
      <c r="A458" s="97"/>
      <c r="B458" s="44"/>
      <c r="C458" s="44"/>
      <c r="D458" s="44"/>
      <c r="E458" s="44"/>
      <c r="F458" s="361"/>
      <c r="G458" s="41"/>
      <c r="H458" s="44"/>
      <c r="I458" s="44"/>
      <c r="J458" s="44"/>
      <c r="K458" s="99"/>
    </row>
    <row r="459" spans="1:11">
      <c r="A459" s="97"/>
      <c r="B459" s="44"/>
      <c r="C459" s="44"/>
      <c r="D459" s="44"/>
      <c r="E459" s="44"/>
      <c r="F459" s="362"/>
      <c r="G459" s="42"/>
      <c r="H459" s="44"/>
      <c r="I459" s="44"/>
      <c r="J459" s="44"/>
      <c r="K459" s="99"/>
    </row>
    <row r="460" spans="1:11">
      <c r="A460" s="97"/>
      <c r="B460" s="44"/>
      <c r="C460" s="44"/>
      <c r="D460" s="44"/>
      <c r="E460" s="44"/>
      <c r="F460" s="360" t="str">
        <f>'Análisis Jurídico Invent. Info.'!AA116</f>
        <v/>
      </c>
      <c r="G460" s="41"/>
      <c r="H460" s="44"/>
      <c r="I460" s="44"/>
      <c r="J460" s="44"/>
      <c r="K460" s="99"/>
    </row>
    <row r="461" spans="1:11">
      <c r="A461" s="97"/>
      <c r="B461" s="44"/>
      <c r="C461" s="44"/>
      <c r="D461" s="44"/>
      <c r="E461" s="44"/>
      <c r="F461" s="361"/>
      <c r="G461" s="42"/>
      <c r="H461" s="44"/>
      <c r="I461" s="44"/>
      <c r="J461" s="44"/>
      <c r="K461" s="99"/>
    </row>
    <row r="462" spans="1:11">
      <c r="A462" s="97"/>
      <c r="B462" s="44"/>
      <c r="C462" s="44"/>
      <c r="D462" s="44"/>
      <c r="E462" s="44"/>
      <c r="F462" s="361"/>
      <c r="G462" s="41"/>
      <c r="H462" s="44"/>
      <c r="I462" s="44"/>
      <c r="J462" s="44"/>
      <c r="K462" s="99"/>
    </row>
    <row r="463" spans="1:11">
      <c r="A463" s="97"/>
      <c r="B463" s="44"/>
      <c r="C463" s="44"/>
      <c r="D463" s="44"/>
      <c r="E463" s="44"/>
      <c r="F463" s="362"/>
      <c r="G463" s="42"/>
      <c r="H463" s="44"/>
      <c r="I463" s="44"/>
      <c r="J463" s="44"/>
      <c r="K463" s="99"/>
    </row>
    <row r="464" spans="1:11">
      <c r="A464" s="97"/>
      <c r="B464" s="44"/>
      <c r="C464" s="44"/>
      <c r="D464" s="44"/>
      <c r="E464" s="44"/>
      <c r="F464" s="360" t="str">
        <f>'Análisis Jurídico Invent. Info.'!AA117</f>
        <v/>
      </c>
      <c r="G464" s="41"/>
      <c r="H464" s="44"/>
      <c r="I464" s="44"/>
      <c r="J464" s="44"/>
      <c r="K464" s="99"/>
    </row>
    <row r="465" spans="1:11">
      <c r="A465" s="97"/>
      <c r="B465" s="44"/>
      <c r="C465" s="44"/>
      <c r="D465" s="44"/>
      <c r="E465" s="44"/>
      <c r="F465" s="361"/>
      <c r="G465" s="42"/>
      <c r="H465" s="44"/>
      <c r="I465" s="44"/>
      <c r="J465" s="44"/>
      <c r="K465" s="99"/>
    </row>
    <row r="466" spans="1:11">
      <c r="A466" s="97"/>
      <c r="B466" s="44"/>
      <c r="C466" s="44"/>
      <c r="D466" s="44"/>
      <c r="E466" s="44"/>
      <c r="F466" s="361"/>
      <c r="G466" s="41"/>
      <c r="H466" s="44"/>
      <c r="I466" s="44"/>
      <c r="J466" s="44"/>
      <c r="K466" s="99"/>
    </row>
    <row r="467" spans="1:11">
      <c r="A467" s="97"/>
      <c r="B467" s="44"/>
      <c r="C467" s="44"/>
      <c r="D467" s="44"/>
      <c r="E467" s="44"/>
      <c r="F467" s="362"/>
      <c r="G467" s="42"/>
      <c r="H467" s="44"/>
      <c r="I467" s="44"/>
      <c r="J467" s="44"/>
      <c r="K467" s="99"/>
    </row>
    <row r="468" spans="1:11">
      <c r="A468" s="97"/>
      <c r="B468" s="44"/>
      <c r="C468" s="44"/>
      <c r="D468" s="44"/>
      <c r="E468" s="44"/>
      <c r="F468" s="360" t="str">
        <f>'Análisis Jurídico Invent. Info.'!AA118</f>
        <v/>
      </c>
      <c r="G468" s="41"/>
      <c r="H468" s="44"/>
      <c r="I468" s="44"/>
      <c r="J468" s="44"/>
      <c r="K468" s="99"/>
    </row>
    <row r="469" spans="1:11">
      <c r="A469" s="97"/>
      <c r="B469" s="44"/>
      <c r="C469" s="44"/>
      <c r="D469" s="44"/>
      <c r="E469" s="44"/>
      <c r="F469" s="361"/>
      <c r="G469" s="42"/>
      <c r="H469" s="44"/>
      <c r="I469" s="44"/>
      <c r="J469" s="44"/>
      <c r="K469" s="99"/>
    </row>
    <row r="470" spans="1:11">
      <c r="A470" s="97"/>
      <c r="B470" s="44"/>
      <c r="C470" s="44"/>
      <c r="D470" s="44"/>
      <c r="E470" s="44"/>
      <c r="F470" s="361"/>
      <c r="G470" s="41"/>
      <c r="H470" s="44"/>
      <c r="I470" s="44"/>
      <c r="J470" s="44"/>
      <c r="K470" s="99"/>
    </row>
    <row r="471" spans="1:11">
      <c r="A471" s="97"/>
      <c r="B471" s="44"/>
      <c r="C471" s="44"/>
      <c r="D471" s="44"/>
      <c r="E471" s="44"/>
      <c r="F471" s="362"/>
      <c r="G471" s="42"/>
      <c r="H471" s="44"/>
      <c r="I471" s="44"/>
      <c r="J471" s="44"/>
      <c r="K471" s="99"/>
    </row>
    <row r="472" spans="1:11">
      <c r="A472" s="97"/>
      <c r="B472" s="44"/>
      <c r="C472" s="44"/>
      <c r="D472" s="44"/>
      <c r="E472" s="44"/>
      <c r="F472" s="360" t="str">
        <f>'Análisis Jurídico Invent. Info.'!AA119</f>
        <v/>
      </c>
      <c r="G472" s="41"/>
      <c r="H472" s="44"/>
      <c r="I472" s="44"/>
      <c r="J472" s="44"/>
      <c r="K472" s="99"/>
    </row>
    <row r="473" spans="1:11">
      <c r="A473" s="97"/>
      <c r="B473" s="44"/>
      <c r="C473" s="44"/>
      <c r="D473" s="44"/>
      <c r="E473" s="44"/>
      <c r="F473" s="361"/>
      <c r="G473" s="42"/>
      <c r="H473" s="44"/>
      <c r="I473" s="44"/>
      <c r="J473" s="44"/>
      <c r="K473" s="99"/>
    </row>
    <row r="474" spans="1:11">
      <c r="A474" s="97"/>
      <c r="B474" s="44"/>
      <c r="C474" s="44"/>
      <c r="D474" s="44"/>
      <c r="E474" s="44"/>
      <c r="F474" s="361"/>
      <c r="G474" s="41"/>
      <c r="H474" s="44"/>
      <c r="I474" s="44"/>
      <c r="J474" s="44"/>
      <c r="K474" s="99"/>
    </row>
    <row r="475" spans="1:11">
      <c r="A475" s="97"/>
      <c r="B475" s="44"/>
      <c r="C475" s="44"/>
      <c r="D475" s="44"/>
      <c r="E475" s="44"/>
      <c r="F475" s="362"/>
      <c r="G475" s="42"/>
      <c r="H475" s="44"/>
      <c r="I475" s="44"/>
      <c r="J475" s="44"/>
      <c r="K475" s="99"/>
    </row>
    <row r="476" spans="1:11">
      <c r="A476" s="97"/>
      <c r="B476" s="44"/>
      <c r="C476" s="44"/>
      <c r="D476" s="44"/>
      <c r="E476" s="44"/>
      <c r="F476" s="360" t="str">
        <f>'Análisis Jurídico Invent. Info.'!AA120</f>
        <v/>
      </c>
      <c r="G476" s="41"/>
      <c r="H476" s="44"/>
      <c r="I476" s="44"/>
      <c r="J476" s="44"/>
      <c r="K476" s="99"/>
    </row>
    <row r="477" spans="1:11">
      <c r="A477" s="97"/>
      <c r="B477" s="44"/>
      <c r="C477" s="44"/>
      <c r="D477" s="44"/>
      <c r="E477" s="44"/>
      <c r="F477" s="361"/>
      <c r="G477" s="42"/>
      <c r="H477" s="44"/>
      <c r="I477" s="44"/>
      <c r="J477" s="44"/>
      <c r="K477" s="99"/>
    </row>
    <row r="478" spans="1:11">
      <c r="A478" s="97"/>
      <c r="B478" s="44"/>
      <c r="C478" s="44"/>
      <c r="D478" s="44"/>
      <c r="E478" s="44"/>
      <c r="F478" s="361"/>
      <c r="G478" s="41"/>
      <c r="H478" s="44"/>
      <c r="I478" s="44"/>
      <c r="J478" s="44"/>
      <c r="K478" s="99"/>
    </row>
    <row r="479" spans="1:11">
      <c r="A479" s="97"/>
      <c r="B479" s="44"/>
      <c r="C479" s="44"/>
      <c r="D479" s="44"/>
      <c r="E479" s="44"/>
      <c r="F479" s="362"/>
      <c r="G479" s="42"/>
      <c r="H479" s="44"/>
      <c r="I479" s="44"/>
      <c r="J479" s="44"/>
      <c r="K479" s="99"/>
    </row>
    <row r="480" spans="1:11">
      <c r="A480" s="97"/>
      <c r="B480" s="44"/>
      <c r="C480" s="44"/>
      <c r="D480" s="44"/>
      <c r="E480" s="44"/>
      <c r="F480" s="360" t="str">
        <f>'Análisis Jurídico Invent. Info.'!AA121</f>
        <v/>
      </c>
      <c r="G480" s="41"/>
      <c r="H480" s="44"/>
      <c r="I480" s="44"/>
      <c r="J480" s="44"/>
      <c r="K480" s="99"/>
    </row>
    <row r="481" spans="1:11">
      <c r="A481" s="97"/>
      <c r="B481" s="44"/>
      <c r="C481" s="44"/>
      <c r="D481" s="44"/>
      <c r="E481" s="44"/>
      <c r="F481" s="361"/>
      <c r="G481" s="42"/>
      <c r="H481" s="44"/>
      <c r="I481" s="44"/>
      <c r="J481" s="44"/>
      <c r="K481" s="99"/>
    </row>
    <row r="482" spans="1:11">
      <c r="A482" s="97"/>
      <c r="B482" s="44"/>
      <c r="C482" s="44"/>
      <c r="D482" s="44"/>
      <c r="E482" s="44"/>
      <c r="F482" s="361"/>
      <c r="G482" s="41"/>
      <c r="H482" s="44"/>
      <c r="I482" s="44"/>
      <c r="J482" s="44"/>
      <c r="K482" s="99"/>
    </row>
    <row r="483" spans="1:11">
      <c r="A483" s="97"/>
      <c r="B483" s="44"/>
      <c r="C483" s="44"/>
      <c r="D483" s="44"/>
      <c r="E483" s="44"/>
      <c r="F483" s="362"/>
      <c r="G483" s="42"/>
      <c r="H483" s="44"/>
      <c r="I483" s="44"/>
      <c r="J483" s="44"/>
      <c r="K483" s="99"/>
    </row>
    <row r="484" spans="1:11">
      <c r="A484" s="97"/>
      <c r="B484" s="44"/>
      <c r="C484" s="44"/>
      <c r="D484" s="44"/>
      <c r="E484" s="44"/>
      <c r="F484" s="360" t="str">
        <f>'Análisis Jurídico Invent. Info.'!AA122</f>
        <v/>
      </c>
      <c r="G484" s="41"/>
      <c r="H484" s="44"/>
      <c r="I484" s="44"/>
      <c r="J484" s="44"/>
      <c r="K484" s="99"/>
    </row>
    <row r="485" spans="1:11">
      <c r="A485" s="97"/>
      <c r="B485" s="44"/>
      <c r="C485" s="44"/>
      <c r="D485" s="44"/>
      <c r="E485" s="44"/>
      <c r="F485" s="361"/>
      <c r="G485" s="42"/>
      <c r="H485" s="44"/>
      <c r="I485" s="44"/>
      <c r="J485" s="44"/>
      <c r="K485" s="99"/>
    </row>
    <row r="486" spans="1:11">
      <c r="A486" s="97"/>
      <c r="B486" s="44"/>
      <c r="C486" s="44"/>
      <c r="D486" s="44"/>
      <c r="E486" s="44"/>
      <c r="F486" s="361"/>
      <c r="G486" s="41"/>
      <c r="H486" s="44"/>
      <c r="I486" s="44"/>
      <c r="J486" s="44"/>
      <c r="K486" s="99"/>
    </row>
    <row r="487" spans="1:11">
      <c r="A487" s="97"/>
      <c r="B487" s="44"/>
      <c r="C487" s="44"/>
      <c r="D487" s="44"/>
      <c r="E487" s="44"/>
      <c r="F487" s="362"/>
      <c r="G487" s="42"/>
      <c r="H487" s="44"/>
      <c r="I487" s="44"/>
      <c r="J487" s="44"/>
      <c r="K487" s="99"/>
    </row>
    <row r="488" spans="1:11">
      <c r="A488" s="97"/>
      <c r="B488" s="44"/>
      <c r="C488" s="44"/>
      <c r="D488" s="44"/>
      <c r="E488" s="44"/>
      <c r="F488" s="360" t="str">
        <f>'Análisis Jurídico Invent. Info.'!AA123</f>
        <v/>
      </c>
      <c r="G488" s="41"/>
      <c r="H488" s="44"/>
      <c r="I488" s="44"/>
      <c r="J488" s="44"/>
      <c r="K488" s="99"/>
    </row>
    <row r="489" spans="1:11">
      <c r="A489" s="97"/>
      <c r="B489" s="44"/>
      <c r="C489" s="44"/>
      <c r="D489" s="44"/>
      <c r="E489" s="44"/>
      <c r="F489" s="361"/>
      <c r="G489" s="42"/>
      <c r="H489" s="44"/>
      <c r="I489" s="44"/>
      <c r="J489" s="44"/>
      <c r="K489" s="99"/>
    </row>
    <row r="490" spans="1:11">
      <c r="A490" s="97"/>
      <c r="B490" s="44"/>
      <c r="C490" s="44"/>
      <c r="D490" s="44"/>
      <c r="E490" s="44"/>
      <c r="F490" s="361"/>
      <c r="G490" s="41"/>
      <c r="H490" s="44"/>
      <c r="I490" s="44"/>
      <c r="J490" s="44"/>
      <c r="K490" s="99"/>
    </row>
    <row r="491" spans="1:11">
      <c r="A491" s="97"/>
      <c r="B491" s="44"/>
      <c r="C491" s="44"/>
      <c r="D491" s="44"/>
      <c r="E491" s="44"/>
      <c r="F491" s="362"/>
      <c r="G491" s="42"/>
      <c r="H491" s="44"/>
      <c r="I491" s="44"/>
      <c r="J491" s="44"/>
      <c r="K491" s="99"/>
    </row>
    <row r="492" spans="1:11">
      <c r="A492" s="97"/>
      <c r="B492" s="44"/>
      <c r="C492" s="44"/>
      <c r="D492" s="44"/>
      <c r="E492" s="44"/>
      <c r="F492" s="360" t="str">
        <f>'Análisis Jurídico Invent. Info.'!AA124</f>
        <v/>
      </c>
      <c r="G492" s="41"/>
      <c r="H492" s="44"/>
      <c r="I492" s="44"/>
      <c r="J492" s="44"/>
      <c r="K492" s="99"/>
    </row>
    <row r="493" spans="1:11">
      <c r="A493" s="97"/>
      <c r="B493" s="44"/>
      <c r="C493" s="44"/>
      <c r="D493" s="44"/>
      <c r="E493" s="44"/>
      <c r="F493" s="361"/>
      <c r="G493" s="42"/>
      <c r="H493" s="44"/>
      <c r="I493" s="44"/>
      <c r="J493" s="44"/>
      <c r="K493" s="99"/>
    </row>
    <row r="494" spans="1:11">
      <c r="A494" s="97"/>
      <c r="B494" s="44"/>
      <c r="C494" s="44"/>
      <c r="D494" s="44"/>
      <c r="E494" s="44"/>
      <c r="F494" s="361"/>
      <c r="G494" s="41"/>
      <c r="H494" s="44"/>
      <c r="I494" s="44"/>
      <c r="J494" s="44"/>
      <c r="K494" s="99"/>
    </row>
    <row r="495" spans="1:11">
      <c r="A495" s="97"/>
      <c r="B495" s="44"/>
      <c r="C495" s="44"/>
      <c r="D495" s="44"/>
      <c r="E495" s="44"/>
      <c r="F495" s="362"/>
      <c r="G495" s="42"/>
      <c r="H495" s="44"/>
      <c r="I495" s="44"/>
      <c r="J495" s="44"/>
      <c r="K495" s="99"/>
    </row>
    <row r="496" spans="1:11">
      <c r="A496" s="97"/>
      <c r="B496" s="44"/>
      <c r="C496" s="44"/>
      <c r="D496" s="44"/>
      <c r="E496" s="44"/>
      <c r="F496" s="360" t="str">
        <f>'Análisis Jurídico Invent. Info.'!AA125</f>
        <v/>
      </c>
      <c r="G496" s="41"/>
      <c r="H496" s="44"/>
      <c r="I496" s="44"/>
      <c r="J496" s="44"/>
      <c r="K496" s="99"/>
    </row>
    <row r="497" spans="1:11">
      <c r="A497" s="97"/>
      <c r="B497" s="44"/>
      <c r="C497" s="44"/>
      <c r="D497" s="44"/>
      <c r="E497" s="44"/>
      <c r="F497" s="361"/>
      <c r="G497" s="42"/>
      <c r="H497" s="44"/>
      <c r="I497" s="44"/>
      <c r="J497" s="44"/>
      <c r="K497" s="99"/>
    </row>
    <row r="498" spans="1:11">
      <c r="A498" s="97"/>
      <c r="B498" s="44"/>
      <c r="C498" s="44"/>
      <c r="D498" s="44"/>
      <c r="E498" s="44"/>
      <c r="F498" s="361"/>
      <c r="G498" s="41"/>
      <c r="H498" s="44"/>
      <c r="I498" s="44"/>
      <c r="J498" s="44"/>
      <c r="K498" s="99"/>
    </row>
    <row r="499" spans="1:11">
      <c r="A499" s="97"/>
      <c r="B499" s="44"/>
      <c r="C499" s="44"/>
      <c r="D499" s="44"/>
      <c r="E499" s="44"/>
      <c r="F499" s="362"/>
      <c r="G499" s="42"/>
      <c r="H499" s="44"/>
      <c r="I499" s="44"/>
      <c r="J499" s="44"/>
      <c r="K499" s="99"/>
    </row>
    <row r="500" spans="1:11">
      <c r="A500" s="97"/>
      <c r="B500" s="44"/>
      <c r="C500" s="44"/>
      <c r="D500" s="44"/>
      <c r="E500" s="44"/>
      <c r="F500" s="360" t="str">
        <f>'Análisis Jurídico Invent. Info.'!AA126</f>
        <v/>
      </c>
      <c r="G500" s="41"/>
      <c r="H500" s="44"/>
      <c r="I500" s="44"/>
      <c r="J500" s="44"/>
      <c r="K500" s="99"/>
    </row>
    <row r="501" spans="1:11">
      <c r="A501" s="97"/>
      <c r="B501" s="44"/>
      <c r="C501" s="44"/>
      <c r="D501" s="44"/>
      <c r="E501" s="44"/>
      <c r="F501" s="361"/>
      <c r="G501" s="42"/>
      <c r="H501" s="44"/>
      <c r="I501" s="44"/>
      <c r="J501" s="44"/>
      <c r="K501" s="99"/>
    </row>
    <row r="502" spans="1:11">
      <c r="A502" s="97"/>
      <c r="B502" s="44"/>
      <c r="C502" s="44"/>
      <c r="D502" s="44"/>
      <c r="E502" s="44"/>
      <c r="F502" s="361"/>
      <c r="G502" s="41"/>
      <c r="H502" s="44"/>
      <c r="I502" s="44"/>
      <c r="J502" s="44"/>
      <c r="K502" s="99"/>
    </row>
    <row r="503" spans="1:11">
      <c r="A503" s="97"/>
      <c r="B503" s="44"/>
      <c r="C503" s="44"/>
      <c r="D503" s="44"/>
      <c r="E503" s="44"/>
      <c r="F503" s="362"/>
      <c r="G503" s="42"/>
      <c r="H503" s="44"/>
      <c r="I503" s="44"/>
      <c r="J503" s="44"/>
      <c r="K503" s="99"/>
    </row>
    <row r="504" spans="1:11">
      <c r="A504" s="97"/>
      <c r="B504" s="44"/>
      <c r="C504" s="44"/>
      <c r="D504" s="44"/>
      <c r="E504" s="44"/>
      <c r="F504" s="360" t="str">
        <f>'Análisis Jurídico Invent. Info.'!AA127</f>
        <v/>
      </c>
      <c r="G504" s="41"/>
      <c r="H504" s="44"/>
      <c r="I504" s="44"/>
      <c r="J504" s="44"/>
      <c r="K504" s="99"/>
    </row>
    <row r="505" spans="1:11">
      <c r="A505" s="97"/>
      <c r="B505" s="44"/>
      <c r="C505" s="44"/>
      <c r="D505" s="44"/>
      <c r="E505" s="44"/>
      <c r="F505" s="361"/>
      <c r="G505" s="42"/>
      <c r="H505" s="44"/>
      <c r="I505" s="44"/>
      <c r="J505" s="44"/>
      <c r="K505" s="99"/>
    </row>
    <row r="506" spans="1:11">
      <c r="A506" s="97"/>
      <c r="B506" s="44"/>
      <c r="C506" s="44"/>
      <c r="D506" s="44"/>
      <c r="E506" s="44"/>
      <c r="F506" s="361"/>
      <c r="G506" s="41"/>
      <c r="H506" s="44"/>
      <c r="I506" s="44"/>
      <c r="J506" s="44"/>
      <c r="K506" s="99"/>
    </row>
    <row r="507" spans="1:11">
      <c r="A507" s="97"/>
      <c r="B507" s="44"/>
      <c r="C507" s="44"/>
      <c r="D507" s="44"/>
      <c r="E507" s="44"/>
      <c r="F507" s="362"/>
      <c r="G507" s="42"/>
      <c r="H507" s="44"/>
      <c r="I507" s="44"/>
      <c r="J507" s="44"/>
      <c r="K507" s="99"/>
    </row>
    <row r="508" spans="1:11">
      <c r="A508" s="97"/>
      <c r="B508" s="44"/>
      <c r="C508" s="44"/>
      <c r="D508" s="44"/>
      <c r="E508" s="44"/>
      <c r="F508" s="360" t="str">
        <f>'Análisis Jurídico Invent. Info.'!AA128</f>
        <v/>
      </c>
      <c r="G508" s="41"/>
      <c r="H508" s="44"/>
      <c r="I508" s="44"/>
      <c r="J508" s="44"/>
      <c r="K508" s="99"/>
    </row>
    <row r="509" spans="1:11">
      <c r="A509" s="97"/>
      <c r="B509" s="44"/>
      <c r="C509" s="44"/>
      <c r="D509" s="44"/>
      <c r="E509" s="44"/>
      <c r="F509" s="361"/>
      <c r="G509" s="42"/>
      <c r="H509" s="44"/>
      <c r="I509" s="44"/>
      <c r="J509" s="44"/>
      <c r="K509" s="99"/>
    </row>
    <row r="510" spans="1:11">
      <c r="A510" s="97"/>
      <c r="B510" s="44"/>
      <c r="C510" s="44"/>
      <c r="D510" s="44"/>
      <c r="E510" s="44"/>
      <c r="F510" s="361"/>
      <c r="G510" s="41"/>
      <c r="H510" s="44"/>
      <c r="I510" s="44"/>
      <c r="J510" s="44"/>
      <c r="K510" s="99"/>
    </row>
    <row r="511" spans="1:11">
      <c r="A511" s="97"/>
      <c r="B511" s="44"/>
      <c r="C511" s="44"/>
      <c r="D511" s="44"/>
      <c r="E511" s="44"/>
      <c r="F511" s="362"/>
      <c r="G511" s="42"/>
      <c r="H511" s="44"/>
      <c r="I511" s="44"/>
      <c r="J511" s="44"/>
      <c r="K511" s="99"/>
    </row>
    <row r="512" spans="1:11">
      <c r="A512" s="97"/>
      <c r="B512" s="44"/>
      <c r="C512" s="44"/>
      <c r="D512" s="44"/>
      <c r="E512" s="44"/>
      <c r="F512" s="360" t="str">
        <f>'Análisis Jurídico Invent. Info.'!AA129</f>
        <v/>
      </c>
      <c r="G512" s="41"/>
      <c r="H512" s="44"/>
      <c r="I512" s="44"/>
      <c r="J512" s="44"/>
      <c r="K512" s="99"/>
    </row>
    <row r="513" spans="1:11">
      <c r="A513" s="97"/>
      <c r="B513" s="44"/>
      <c r="C513" s="44"/>
      <c r="D513" s="44"/>
      <c r="E513" s="44"/>
      <c r="F513" s="361"/>
      <c r="G513" s="42"/>
      <c r="H513" s="44"/>
      <c r="I513" s="44"/>
      <c r="J513" s="44"/>
      <c r="K513" s="99"/>
    </row>
    <row r="514" spans="1:11">
      <c r="A514" s="97"/>
      <c r="B514" s="44"/>
      <c r="C514" s="44"/>
      <c r="D514" s="44"/>
      <c r="E514" s="44"/>
      <c r="F514" s="361"/>
      <c r="G514" s="41"/>
      <c r="H514" s="44"/>
      <c r="I514" s="44"/>
      <c r="J514" s="44"/>
      <c r="K514" s="99"/>
    </row>
    <row r="515" spans="1:11">
      <c r="A515" s="97"/>
      <c r="B515" s="44"/>
      <c r="C515" s="44"/>
      <c r="D515" s="44"/>
      <c r="E515" s="44"/>
      <c r="F515" s="362"/>
      <c r="G515" s="42"/>
      <c r="H515" s="44"/>
      <c r="I515" s="44"/>
      <c r="J515" s="44"/>
      <c r="K515" s="99"/>
    </row>
    <row r="516" spans="1:11">
      <c r="A516" s="97"/>
      <c r="B516" s="44"/>
      <c r="C516" s="44"/>
      <c r="D516" s="44"/>
      <c r="E516" s="44"/>
      <c r="F516" s="360" t="str">
        <f>'Análisis Jurídico Invent. Info.'!AA130</f>
        <v/>
      </c>
      <c r="G516" s="41"/>
      <c r="H516" s="44"/>
      <c r="I516" s="44"/>
      <c r="J516" s="44"/>
      <c r="K516" s="99"/>
    </row>
    <row r="517" spans="1:11">
      <c r="A517" s="97"/>
      <c r="B517" s="44"/>
      <c r="C517" s="44"/>
      <c r="D517" s="44"/>
      <c r="E517" s="44"/>
      <c r="F517" s="361"/>
      <c r="G517" s="42"/>
      <c r="H517" s="44"/>
      <c r="I517" s="44"/>
      <c r="J517" s="44"/>
      <c r="K517" s="99"/>
    </row>
    <row r="518" spans="1:11">
      <c r="A518" s="97"/>
      <c r="B518" s="44"/>
      <c r="C518" s="44"/>
      <c r="D518" s="44"/>
      <c r="E518" s="44"/>
      <c r="F518" s="361"/>
      <c r="G518" s="41"/>
      <c r="H518" s="44"/>
      <c r="I518" s="44"/>
      <c r="J518" s="44"/>
      <c r="K518" s="99"/>
    </row>
    <row r="519" spans="1:11">
      <c r="A519" s="97"/>
      <c r="B519" s="44"/>
      <c r="C519" s="44"/>
      <c r="D519" s="44"/>
      <c r="E519" s="44"/>
      <c r="F519" s="362"/>
      <c r="G519" s="42"/>
      <c r="H519" s="44"/>
      <c r="I519" s="44"/>
      <c r="J519" s="44"/>
      <c r="K519" s="99"/>
    </row>
    <row r="520" spans="1:11">
      <c r="A520" s="97"/>
      <c r="B520" s="44"/>
      <c r="C520" s="44"/>
      <c r="D520" s="44"/>
      <c r="E520" s="44"/>
      <c r="F520" s="360" t="str">
        <f>'Análisis Jurídico Invent. Info.'!AA131</f>
        <v/>
      </c>
      <c r="G520" s="41"/>
      <c r="H520" s="44"/>
      <c r="I520" s="44"/>
      <c r="J520" s="44"/>
      <c r="K520" s="99"/>
    </row>
    <row r="521" spans="1:11">
      <c r="A521" s="97"/>
      <c r="B521" s="44"/>
      <c r="C521" s="44"/>
      <c r="D521" s="44"/>
      <c r="E521" s="44"/>
      <c r="F521" s="361"/>
      <c r="G521" s="42"/>
      <c r="H521" s="44"/>
      <c r="I521" s="44"/>
      <c r="J521" s="44"/>
      <c r="K521" s="99"/>
    </row>
    <row r="522" spans="1:11">
      <c r="A522" s="97"/>
      <c r="B522" s="44"/>
      <c r="C522" s="44"/>
      <c r="D522" s="44"/>
      <c r="E522" s="44"/>
      <c r="F522" s="361"/>
      <c r="G522" s="41"/>
      <c r="H522" s="44"/>
      <c r="I522" s="44"/>
      <c r="J522" s="44"/>
      <c r="K522" s="99"/>
    </row>
    <row r="523" spans="1:11">
      <c r="A523" s="97"/>
      <c r="B523" s="44"/>
      <c r="C523" s="44"/>
      <c r="D523" s="44"/>
      <c r="E523" s="44"/>
      <c r="F523" s="362"/>
      <c r="G523" s="42"/>
      <c r="H523" s="44"/>
      <c r="I523" s="44"/>
      <c r="J523" s="44"/>
      <c r="K523" s="99"/>
    </row>
    <row r="524" spans="1:11">
      <c r="A524" s="97"/>
      <c r="B524" s="44"/>
      <c r="C524" s="44"/>
      <c r="D524" s="44"/>
      <c r="E524" s="44"/>
      <c r="F524" s="360" t="str">
        <f>'Análisis Jurídico Invent. Info.'!AA132</f>
        <v/>
      </c>
      <c r="G524" s="41"/>
      <c r="H524" s="44"/>
      <c r="I524" s="44"/>
      <c r="J524" s="44"/>
      <c r="K524" s="99"/>
    </row>
    <row r="525" spans="1:11">
      <c r="A525" s="97"/>
      <c r="B525" s="44"/>
      <c r="C525" s="44"/>
      <c r="D525" s="44"/>
      <c r="E525" s="44"/>
      <c r="F525" s="361"/>
      <c r="G525" s="42"/>
      <c r="H525" s="44"/>
      <c r="I525" s="44"/>
      <c r="J525" s="44"/>
      <c r="K525" s="99"/>
    </row>
    <row r="526" spans="1:11">
      <c r="A526" s="97"/>
      <c r="B526" s="44"/>
      <c r="C526" s="44"/>
      <c r="D526" s="44"/>
      <c r="E526" s="44"/>
      <c r="F526" s="361"/>
      <c r="G526" s="41"/>
      <c r="H526" s="44"/>
      <c r="I526" s="44"/>
      <c r="J526" s="44"/>
      <c r="K526" s="99"/>
    </row>
    <row r="527" spans="1:11">
      <c r="A527" s="97"/>
      <c r="B527" s="44"/>
      <c r="C527" s="44"/>
      <c r="D527" s="44"/>
      <c r="E527" s="44"/>
      <c r="F527" s="362"/>
      <c r="G527" s="42"/>
      <c r="H527" s="44"/>
      <c r="I527" s="44"/>
      <c r="J527" s="44"/>
      <c r="K527" s="99"/>
    </row>
    <row r="528" spans="1:11">
      <c r="A528" s="97"/>
      <c r="B528" s="44"/>
      <c r="C528" s="44"/>
      <c r="D528" s="44"/>
      <c r="E528" s="44"/>
      <c r="F528" s="360" t="str">
        <f>'Análisis Jurídico Invent. Info.'!AA133</f>
        <v/>
      </c>
      <c r="G528" s="41"/>
      <c r="H528" s="44"/>
      <c r="I528" s="44"/>
      <c r="J528" s="44"/>
      <c r="K528" s="99"/>
    </row>
    <row r="529" spans="1:11">
      <c r="A529" s="97"/>
      <c r="B529" s="44"/>
      <c r="C529" s="44"/>
      <c r="D529" s="44"/>
      <c r="E529" s="44"/>
      <c r="F529" s="361"/>
      <c r="G529" s="42"/>
      <c r="H529" s="44"/>
      <c r="I529" s="44"/>
      <c r="J529" s="44"/>
      <c r="K529" s="99"/>
    </row>
    <row r="530" spans="1:11">
      <c r="A530" s="97"/>
      <c r="B530" s="44"/>
      <c r="C530" s="44"/>
      <c r="D530" s="44"/>
      <c r="E530" s="44"/>
      <c r="F530" s="361"/>
      <c r="G530" s="41"/>
      <c r="H530" s="44"/>
      <c r="I530" s="44"/>
      <c r="J530" s="44"/>
      <c r="K530" s="99"/>
    </row>
    <row r="531" spans="1:11">
      <c r="A531" s="97"/>
      <c r="B531" s="44"/>
      <c r="C531" s="44"/>
      <c r="D531" s="44"/>
      <c r="E531" s="44"/>
      <c r="F531" s="362"/>
      <c r="G531" s="42"/>
      <c r="H531" s="44"/>
      <c r="I531" s="44"/>
      <c r="J531" s="44"/>
      <c r="K531" s="99"/>
    </row>
    <row r="532" spans="1:11">
      <c r="A532" s="97"/>
      <c r="B532" s="44"/>
      <c r="C532" s="44"/>
      <c r="D532" s="44"/>
      <c r="E532" s="44"/>
      <c r="F532" s="360" t="str">
        <f>'Análisis Jurídico Invent. Info.'!AA134</f>
        <v/>
      </c>
      <c r="G532" s="41"/>
      <c r="H532" s="44"/>
      <c r="I532" s="44"/>
      <c r="J532" s="44"/>
      <c r="K532" s="99"/>
    </row>
    <row r="533" spans="1:11">
      <c r="A533" s="97"/>
      <c r="B533" s="44"/>
      <c r="C533" s="44"/>
      <c r="D533" s="44"/>
      <c r="E533" s="44"/>
      <c r="F533" s="361"/>
      <c r="G533" s="42"/>
      <c r="H533" s="44"/>
      <c r="I533" s="44"/>
      <c r="J533" s="44"/>
      <c r="K533" s="99"/>
    </row>
    <row r="534" spans="1:11">
      <c r="A534" s="97"/>
      <c r="B534" s="44"/>
      <c r="C534" s="44"/>
      <c r="D534" s="44"/>
      <c r="E534" s="44"/>
      <c r="F534" s="361"/>
      <c r="G534" s="41"/>
      <c r="H534" s="44"/>
      <c r="I534" s="44"/>
      <c r="J534" s="44"/>
      <c r="K534" s="99"/>
    </row>
    <row r="535" spans="1:11">
      <c r="A535" s="97"/>
      <c r="B535" s="44"/>
      <c r="C535" s="44"/>
      <c r="D535" s="44"/>
      <c r="E535" s="44"/>
      <c r="F535" s="362"/>
      <c r="G535" s="42"/>
      <c r="H535" s="44"/>
      <c r="I535" s="44"/>
      <c r="J535" s="44"/>
      <c r="K535" s="99"/>
    </row>
    <row r="536" spans="1:11">
      <c r="A536" s="97"/>
      <c r="B536" s="44"/>
      <c r="C536" s="44"/>
      <c r="D536" s="44"/>
      <c r="E536" s="44"/>
      <c r="F536" s="360" t="str">
        <f>'Análisis Jurídico Invent. Info.'!AA135</f>
        <v/>
      </c>
      <c r="G536" s="41"/>
      <c r="H536" s="44"/>
      <c r="I536" s="44"/>
      <c r="J536" s="44"/>
      <c r="K536" s="99"/>
    </row>
    <row r="537" spans="1:11">
      <c r="A537" s="97"/>
      <c r="B537" s="44"/>
      <c r="C537" s="44"/>
      <c r="D537" s="44"/>
      <c r="E537" s="44"/>
      <c r="F537" s="361"/>
      <c r="G537" s="42"/>
      <c r="H537" s="44"/>
      <c r="I537" s="44"/>
      <c r="J537" s="44"/>
      <c r="K537" s="99"/>
    </row>
    <row r="538" spans="1:11">
      <c r="A538" s="97"/>
      <c r="B538" s="44"/>
      <c r="C538" s="44"/>
      <c r="D538" s="44"/>
      <c r="E538" s="44"/>
      <c r="F538" s="361"/>
      <c r="G538" s="41"/>
      <c r="H538" s="44"/>
      <c r="I538" s="44"/>
      <c r="J538" s="44"/>
      <c r="K538" s="99"/>
    </row>
    <row r="539" spans="1:11">
      <c r="A539" s="97"/>
      <c r="B539" s="44"/>
      <c r="C539" s="44"/>
      <c r="D539" s="44"/>
      <c r="E539" s="44"/>
      <c r="F539" s="362"/>
      <c r="G539" s="42"/>
      <c r="H539" s="44"/>
      <c r="I539" s="44"/>
      <c r="J539" s="44"/>
      <c r="K539" s="99"/>
    </row>
    <row r="540" spans="1:11">
      <c r="A540" s="97"/>
      <c r="B540" s="44"/>
      <c r="C540" s="44"/>
      <c r="D540" s="44"/>
      <c r="E540" s="44"/>
      <c r="F540" s="360" t="str">
        <f>'Análisis Jurídico Invent. Info.'!AA136</f>
        <v/>
      </c>
      <c r="G540" s="41"/>
      <c r="H540" s="44"/>
      <c r="I540" s="44"/>
      <c r="J540" s="44"/>
      <c r="K540" s="99"/>
    </row>
    <row r="541" spans="1:11">
      <c r="A541" s="97"/>
      <c r="B541" s="44"/>
      <c r="C541" s="44"/>
      <c r="D541" s="44"/>
      <c r="E541" s="44"/>
      <c r="F541" s="361"/>
      <c r="G541" s="42"/>
      <c r="H541" s="44"/>
      <c r="I541" s="44"/>
      <c r="J541" s="44"/>
      <c r="K541" s="99"/>
    </row>
    <row r="542" spans="1:11">
      <c r="A542" s="97"/>
      <c r="B542" s="44"/>
      <c r="C542" s="44"/>
      <c r="D542" s="44"/>
      <c r="E542" s="44"/>
      <c r="F542" s="361"/>
      <c r="G542" s="41"/>
      <c r="H542" s="44"/>
      <c r="I542" s="44"/>
      <c r="J542" s="44"/>
      <c r="K542" s="99"/>
    </row>
    <row r="543" spans="1:11">
      <c r="A543" s="97"/>
      <c r="B543" s="44"/>
      <c r="C543" s="44"/>
      <c r="D543" s="44"/>
      <c r="E543" s="44"/>
      <c r="F543" s="362"/>
      <c r="G543" s="42"/>
      <c r="H543" s="44"/>
      <c r="I543" s="44"/>
      <c r="J543" s="44"/>
      <c r="K543" s="99"/>
    </row>
    <row r="544" spans="1:11">
      <c r="A544" s="97"/>
      <c r="B544" s="44"/>
      <c r="C544" s="44"/>
      <c r="D544" s="44"/>
      <c r="E544" s="44"/>
      <c r="F544" s="360" t="str">
        <f>'Análisis Jurídico Invent. Info.'!AA137</f>
        <v/>
      </c>
      <c r="G544" s="41"/>
      <c r="H544" s="44"/>
      <c r="I544" s="44"/>
      <c r="J544" s="44"/>
      <c r="K544" s="99"/>
    </row>
    <row r="545" spans="1:11">
      <c r="A545" s="97"/>
      <c r="B545" s="44"/>
      <c r="C545" s="44"/>
      <c r="D545" s="44"/>
      <c r="E545" s="44"/>
      <c r="F545" s="361"/>
      <c r="G545" s="42"/>
      <c r="H545" s="44"/>
      <c r="I545" s="44"/>
      <c r="J545" s="44"/>
      <c r="K545" s="99"/>
    </row>
    <row r="546" spans="1:11">
      <c r="A546" s="97"/>
      <c r="B546" s="44"/>
      <c r="C546" s="44"/>
      <c r="D546" s="44"/>
      <c r="E546" s="44"/>
      <c r="F546" s="361"/>
      <c r="G546" s="41"/>
      <c r="H546" s="44"/>
      <c r="I546" s="44"/>
      <c r="J546" s="44"/>
      <c r="K546" s="99"/>
    </row>
    <row r="547" spans="1:11">
      <c r="A547" s="97"/>
      <c r="B547" s="44"/>
      <c r="C547" s="44"/>
      <c r="D547" s="44"/>
      <c r="E547" s="44"/>
      <c r="F547" s="362"/>
      <c r="G547" s="42"/>
      <c r="H547" s="44"/>
      <c r="I547" s="44"/>
      <c r="J547" s="44"/>
      <c r="K547" s="99"/>
    </row>
    <row r="548" spans="1:11">
      <c r="A548" s="97"/>
      <c r="B548" s="44"/>
      <c r="C548" s="44"/>
      <c r="D548" s="44"/>
      <c r="E548" s="44"/>
      <c r="F548" s="360" t="str">
        <f>'Análisis Jurídico Invent. Info.'!AA138</f>
        <v/>
      </c>
      <c r="G548" s="41"/>
      <c r="H548" s="44"/>
      <c r="I548" s="44"/>
      <c r="J548" s="44"/>
      <c r="K548" s="99"/>
    </row>
    <row r="549" spans="1:11">
      <c r="A549" s="97"/>
      <c r="B549" s="44"/>
      <c r="C549" s="44"/>
      <c r="D549" s="44"/>
      <c r="E549" s="44"/>
      <c r="F549" s="361"/>
      <c r="G549" s="42"/>
      <c r="H549" s="44"/>
      <c r="I549" s="44"/>
      <c r="J549" s="44"/>
      <c r="K549" s="99"/>
    </row>
    <row r="550" spans="1:11">
      <c r="A550" s="97"/>
      <c r="B550" s="44"/>
      <c r="C550" s="44"/>
      <c r="D550" s="44"/>
      <c r="E550" s="44"/>
      <c r="F550" s="361"/>
      <c r="G550" s="41"/>
      <c r="H550" s="44"/>
      <c r="I550" s="44"/>
      <c r="J550" s="44"/>
      <c r="K550" s="99"/>
    </row>
    <row r="551" spans="1:11">
      <c r="A551" s="97"/>
      <c r="B551" s="44"/>
      <c r="C551" s="44"/>
      <c r="D551" s="44"/>
      <c r="E551" s="44"/>
      <c r="F551" s="362"/>
      <c r="G551" s="42"/>
      <c r="H551" s="44"/>
      <c r="I551" s="44"/>
      <c r="J551" s="44"/>
      <c r="K551" s="99"/>
    </row>
    <row r="552" spans="1:11">
      <c r="A552" s="97"/>
      <c r="B552" s="44"/>
      <c r="C552" s="44"/>
      <c r="D552" s="44"/>
      <c r="E552" s="44"/>
      <c r="F552" s="360" t="str">
        <f>'Análisis Jurídico Invent. Info.'!AA139</f>
        <v/>
      </c>
      <c r="G552" s="41"/>
      <c r="H552" s="44"/>
      <c r="I552" s="44"/>
      <c r="J552" s="44"/>
      <c r="K552" s="99"/>
    </row>
    <row r="553" spans="1:11">
      <c r="A553" s="97"/>
      <c r="B553" s="44"/>
      <c r="C553" s="44"/>
      <c r="D553" s="44"/>
      <c r="E553" s="44"/>
      <c r="F553" s="361"/>
      <c r="G553" s="42"/>
      <c r="H553" s="44"/>
      <c r="I553" s="44"/>
      <c r="J553" s="44"/>
      <c r="K553" s="99"/>
    </row>
    <row r="554" spans="1:11">
      <c r="A554" s="97"/>
      <c r="B554" s="44"/>
      <c r="C554" s="44"/>
      <c r="D554" s="44"/>
      <c r="E554" s="44"/>
      <c r="F554" s="361"/>
      <c r="G554" s="41"/>
      <c r="H554" s="44"/>
      <c r="I554" s="44"/>
      <c r="J554" s="44"/>
      <c r="K554" s="99"/>
    </row>
    <row r="555" spans="1:11">
      <c r="A555" s="97"/>
      <c r="B555" s="44"/>
      <c r="C555" s="44"/>
      <c r="D555" s="44"/>
      <c r="E555" s="44"/>
      <c r="F555" s="362"/>
      <c r="G555" s="42"/>
      <c r="H555" s="44"/>
      <c r="I555" s="44"/>
      <c r="J555" s="44"/>
      <c r="K555" s="99"/>
    </row>
    <row r="556" spans="1:11">
      <c r="A556" s="97"/>
      <c r="B556" s="44"/>
      <c r="C556" s="44"/>
      <c r="D556" s="44"/>
      <c r="E556" s="44"/>
      <c r="F556" s="360" t="str">
        <f>'Análisis Jurídico Invent. Info.'!AA140</f>
        <v/>
      </c>
      <c r="G556" s="41"/>
      <c r="H556" s="44"/>
      <c r="I556" s="44"/>
      <c r="J556" s="44"/>
      <c r="K556" s="99"/>
    </row>
    <row r="557" spans="1:11">
      <c r="A557" s="97"/>
      <c r="B557" s="44"/>
      <c r="C557" s="44"/>
      <c r="D557" s="44"/>
      <c r="E557" s="44"/>
      <c r="F557" s="361"/>
      <c r="G557" s="42"/>
      <c r="H557" s="44"/>
      <c r="I557" s="44"/>
      <c r="J557" s="44"/>
      <c r="K557" s="99"/>
    </row>
    <row r="558" spans="1:11">
      <c r="A558" s="97"/>
      <c r="B558" s="44"/>
      <c r="C558" s="44"/>
      <c r="D558" s="44"/>
      <c r="E558" s="44"/>
      <c r="F558" s="361"/>
      <c r="G558" s="41"/>
      <c r="H558" s="44"/>
      <c r="I558" s="44"/>
      <c r="J558" s="44"/>
      <c r="K558" s="99"/>
    </row>
    <row r="559" spans="1:11">
      <c r="A559" s="97"/>
      <c r="B559" s="44"/>
      <c r="C559" s="44"/>
      <c r="D559" s="44"/>
      <c r="E559" s="44"/>
      <c r="F559" s="362"/>
      <c r="G559" s="42"/>
      <c r="H559" s="44"/>
      <c r="I559" s="44"/>
      <c r="J559" s="44"/>
      <c r="K559" s="99"/>
    </row>
    <row r="560" spans="1:11">
      <c r="A560" s="97"/>
      <c r="B560" s="44"/>
      <c r="C560" s="44"/>
      <c r="D560" s="44"/>
      <c r="E560" s="44"/>
      <c r="F560" s="360" t="str">
        <f>'Análisis Jurídico Invent. Info.'!AA141</f>
        <v/>
      </c>
      <c r="G560" s="41"/>
      <c r="H560" s="44"/>
      <c r="I560" s="44"/>
      <c r="J560" s="44"/>
      <c r="K560" s="99"/>
    </row>
    <row r="561" spans="1:11">
      <c r="A561" s="97"/>
      <c r="B561" s="44"/>
      <c r="C561" s="44"/>
      <c r="D561" s="44"/>
      <c r="E561" s="44"/>
      <c r="F561" s="361"/>
      <c r="G561" s="42"/>
      <c r="H561" s="44"/>
      <c r="I561" s="44"/>
      <c r="J561" s="44"/>
      <c r="K561" s="99"/>
    </row>
    <row r="562" spans="1:11">
      <c r="A562" s="97"/>
      <c r="B562" s="44"/>
      <c r="C562" s="44"/>
      <c r="D562" s="44"/>
      <c r="E562" s="44"/>
      <c r="F562" s="361"/>
      <c r="G562" s="41"/>
      <c r="H562" s="44"/>
      <c r="I562" s="44"/>
      <c r="J562" s="44"/>
      <c r="K562" s="99"/>
    </row>
    <row r="563" spans="1:11">
      <c r="A563" s="97"/>
      <c r="B563" s="44"/>
      <c r="C563" s="44"/>
      <c r="D563" s="44"/>
      <c r="E563" s="44"/>
      <c r="F563" s="362"/>
      <c r="G563" s="42"/>
      <c r="H563" s="44"/>
      <c r="I563" s="44"/>
      <c r="J563" s="44"/>
      <c r="K563" s="99"/>
    </row>
    <row r="564" spans="1:11">
      <c r="A564" s="97"/>
      <c r="B564" s="44"/>
      <c r="C564" s="44"/>
      <c r="D564" s="44"/>
      <c r="E564" s="44"/>
      <c r="F564" s="360" t="str">
        <f>'Análisis Jurídico Invent. Info.'!AA142</f>
        <v/>
      </c>
      <c r="G564" s="41"/>
      <c r="H564" s="44"/>
      <c r="I564" s="44"/>
      <c r="J564" s="44"/>
      <c r="K564" s="99"/>
    </row>
    <row r="565" spans="1:11">
      <c r="A565" s="97"/>
      <c r="B565" s="44"/>
      <c r="C565" s="44"/>
      <c r="D565" s="44"/>
      <c r="E565" s="44"/>
      <c r="F565" s="361"/>
      <c r="G565" s="42"/>
      <c r="H565" s="44"/>
      <c r="I565" s="44"/>
      <c r="J565" s="44"/>
      <c r="K565" s="99"/>
    </row>
    <row r="566" spans="1:11">
      <c r="A566" s="97"/>
      <c r="B566" s="44"/>
      <c r="C566" s="44"/>
      <c r="D566" s="44"/>
      <c r="E566" s="44"/>
      <c r="F566" s="361"/>
      <c r="G566" s="41"/>
      <c r="H566" s="44"/>
      <c r="I566" s="44"/>
      <c r="J566" s="44"/>
      <c r="K566" s="99"/>
    </row>
    <row r="567" spans="1:11">
      <c r="A567" s="97"/>
      <c r="B567" s="44"/>
      <c r="C567" s="44"/>
      <c r="D567" s="44"/>
      <c r="E567" s="44"/>
      <c r="F567" s="362"/>
      <c r="G567" s="42"/>
      <c r="H567" s="44"/>
      <c r="I567" s="44"/>
      <c r="J567" s="44"/>
      <c r="K567" s="99"/>
    </row>
    <row r="568" spans="1:11">
      <c r="A568" s="97"/>
      <c r="B568" s="44"/>
      <c r="C568" s="44"/>
      <c r="D568" s="44"/>
      <c r="E568" s="44"/>
      <c r="F568" s="360" t="str">
        <f>'Análisis Jurídico Invent. Info.'!AA143</f>
        <v/>
      </c>
      <c r="G568" s="41"/>
      <c r="H568" s="44"/>
      <c r="I568" s="44"/>
      <c r="J568" s="44"/>
      <c r="K568" s="99"/>
    </row>
    <row r="569" spans="1:11">
      <c r="A569" s="97"/>
      <c r="B569" s="44"/>
      <c r="C569" s="44"/>
      <c r="D569" s="44"/>
      <c r="E569" s="44"/>
      <c r="F569" s="361"/>
      <c r="G569" s="42"/>
      <c r="H569" s="44"/>
      <c r="I569" s="44"/>
      <c r="J569" s="44"/>
      <c r="K569" s="99"/>
    </row>
    <row r="570" spans="1:11">
      <c r="A570" s="97"/>
      <c r="B570" s="44"/>
      <c r="C570" s="44"/>
      <c r="D570" s="44"/>
      <c r="E570" s="44"/>
      <c r="F570" s="361"/>
      <c r="G570" s="41"/>
      <c r="H570" s="44"/>
      <c r="I570" s="44"/>
      <c r="J570" s="44"/>
      <c r="K570" s="99"/>
    </row>
    <row r="571" spans="1:11">
      <c r="A571" s="97"/>
      <c r="B571" s="44"/>
      <c r="C571" s="44"/>
      <c r="D571" s="44"/>
      <c r="E571" s="44"/>
      <c r="F571" s="362"/>
      <c r="G571" s="42"/>
      <c r="H571" s="44"/>
      <c r="I571" s="44"/>
      <c r="J571" s="44"/>
      <c r="K571" s="99"/>
    </row>
    <row r="572" spans="1:11">
      <c r="A572" s="97"/>
      <c r="B572" s="44"/>
      <c r="C572" s="44"/>
      <c r="D572" s="44"/>
      <c r="E572" s="44"/>
      <c r="F572" s="360" t="str">
        <f>'Análisis Jurídico Invent. Info.'!AA144</f>
        <v/>
      </c>
      <c r="G572" s="41"/>
      <c r="H572" s="44"/>
      <c r="I572" s="44"/>
      <c r="J572" s="44"/>
      <c r="K572" s="99"/>
    </row>
    <row r="573" spans="1:11">
      <c r="A573" s="97"/>
      <c r="B573" s="44"/>
      <c r="C573" s="44"/>
      <c r="D573" s="44"/>
      <c r="E573" s="44"/>
      <c r="F573" s="361"/>
      <c r="G573" s="42"/>
      <c r="H573" s="44"/>
      <c r="I573" s="44"/>
      <c r="J573" s="44"/>
      <c r="K573" s="99"/>
    </row>
    <row r="574" spans="1:11">
      <c r="A574" s="97"/>
      <c r="B574" s="44"/>
      <c r="C574" s="44"/>
      <c r="D574" s="44"/>
      <c r="E574" s="44"/>
      <c r="F574" s="361"/>
      <c r="G574" s="41"/>
      <c r="H574" s="44"/>
      <c r="I574" s="44"/>
      <c r="J574" s="44"/>
      <c r="K574" s="99"/>
    </row>
    <row r="575" spans="1:11">
      <c r="A575" s="97"/>
      <c r="B575" s="44"/>
      <c r="C575" s="44"/>
      <c r="D575" s="44"/>
      <c r="E575" s="44"/>
      <c r="F575" s="362"/>
      <c r="G575" s="42"/>
      <c r="H575" s="44"/>
      <c r="I575" s="44"/>
      <c r="J575" s="44"/>
      <c r="K575" s="99"/>
    </row>
    <row r="576" spans="1:11">
      <c r="A576" s="97"/>
      <c r="B576" s="44"/>
      <c r="C576" s="44"/>
      <c r="D576" s="44"/>
      <c r="E576" s="44"/>
      <c r="F576" s="360" t="str">
        <f>'Análisis Jurídico Invent. Info.'!AA145</f>
        <v/>
      </c>
      <c r="G576" s="41"/>
      <c r="H576" s="44"/>
      <c r="I576" s="44"/>
      <c r="J576" s="44"/>
      <c r="K576" s="99"/>
    </row>
    <row r="577" spans="1:11">
      <c r="A577" s="97"/>
      <c r="B577" s="44"/>
      <c r="C577" s="44"/>
      <c r="D577" s="44"/>
      <c r="E577" s="44"/>
      <c r="F577" s="361"/>
      <c r="G577" s="42"/>
      <c r="H577" s="44"/>
      <c r="I577" s="44"/>
      <c r="J577" s="44"/>
      <c r="K577" s="99"/>
    </row>
    <row r="578" spans="1:11">
      <c r="A578" s="97"/>
      <c r="B578" s="44"/>
      <c r="C578" s="44"/>
      <c r="D578" s="44"/>
      <c r="E578" s="44"/>
      <c r="F578" s="361"/>
      <c r="G578" s="41"/>
      <c r="H578" s="44"/>
      <c r="I578" s="44"/>
      <c r="J578" s="44"/>
      <c r="K578" s="99"/>
    </row>
    <row r="579" spans="1:11">
      <c r="A579" s="97"/>
      <c r="B579" s="44"/>
      <c r="C579" s="44"/>
      <c r="D579" s="44"/>
      <c r="E579" s="44"/>
      <c r="F579" s="362"/>
      <c r="G579" s="42"/>
      <c r="H579" s="44"/>
      <c r="I579" s="44"/>
      <c r="J579" s="44"/>
      <c r="K579" s="99"/>
    </row>
    <row r="580" spans="1:11">
      <c r="A580" s="97"/>
      <c r="B580" s="44"/>
      <c r="C580" s="44"/>
      <c r="D580" s="44"/>
      <c r="E580" s="44"/>
      <c r="F580" s="360" t="str">
        <f>'Análisis Jurídico Invent. Info.'!AA146</f>
        <v/>
      </c>
      <c r="G580" s="41"/>
      <c r="H580" s="44"/>
      <c r="I580" s="44"/>
      <c r="J580" s="44"/>
      <c r="K580" s="99"/>
    </row>
    <row r="581" spans="1:11">
      <c r="A581" s="97"/>
      <c r="B581" s="44"/>
      <c r="C581" s="44"/>
      <c r="D581" s="44"/>
      <c r="E581" s="44"/>
      <c r="F581" s="361"/>
      <c r="G581" s="42"/>
      <c r="H581" s="44"/>
      <c r="I581" s="44"/>
      <c r="J581" s="44"/>
      <c r="K581" s="99"/>
    </row>
    <row r="582" spans="1:11">
      <c r="A582" s="97"/>
      <c r="B582" s="44"/>
      <c r="C582" s="44"/>
      <c r="D582" s="44"/>
      <c r="E582" s="44"/>
      <c r="F582" s="361"/>
      <c r="G582" s="41"/>
      <c r="H582" s="44"/>
      <c r="I582" s="44"/>
      <c r="J582" s="44"/>
      <c r="K582" s="99"/>
    </row>
    <row r="583" spans="1:11">
      <c r="A583" s="97"/>
      <c r="B583" s="44"/>
      <c r="C583" s="44"/>
      <c r="D583" s="44"/>
      <c r="E583" s="44"/>
      <c r="F583" s="362"/>
      <c r="G583" s="42"/>
      <c r="H583" s="44"/>
      <c r="I583" s="44"/>
      <c r="J583" s="44"/>
      <c r="K583" s="99"/>
    </row>
    <row r="584" spans="1:11">
      <c r="A584" s="97"/>
      <c r="B584" s="44"/>
      <c r="C584" s="44"/>
      <c r="D584" s="44"/>
      <c r="E584" s="44"/>
      <c r="F584" s="360" t="str">
        <f>'Análisis Jurídico Invent. Info.'!AA147</f>
        <v/>
      </c>
      <c r="G584" s="41"/>
      <c r="H584" s="44"/>
      <c r="I584" s="44"/>
      <c r="J584" s="44"/>
      <c r="K584" s="99"/>
    </row>
    <row r="585" spans="1:11">
      <c r="A585" s="97"/>
      <c r="B585" s="44"/>
      <c r="C585" s="44"/>
      <c r="D585" s="44"/>
      <c r="E585" s="44"/>
      <c r="F585" s="361"/>
      <c r="G585" s="42"/>
      <c r="H585" s="44"/>
      <c r="I585" s="44"/>
      <c r="J585" s="44"/>
      <c r="K585" s="99"/>
    </row>
    <row r="586" spans="1:11">
      <c r="A586" s="97"/>
      <c r="B586" s="44"/>
      <c r="C586" s="44"/>
      <c r="D586" s="44"/>
      <c r="E586" s="44"/>
      <c r="F586" s="361"/>
      <c r="G586" s="41"/>
      <c r="H586" s="44"/>
      <c r="I586" s="44"/>
      <c r="J586" s="44"/>
      <c r="K586" s="99"/>
    </row>
    <row r="587" spans="1:11">
      <c r="A587" s="97"/>
      <c r="B587" s="44"/>
      <c r="C587" s="44"/>
      <c r="D587" s="44"/>
      <c r="E587" s="44"/>
      <c r="F587" s="362"/>
      <c r="G587" s="42"/>
      <c r="H587" s="44"/>
      <c r="I587" s="44"/>
      <c r="J587" s="44"/>
      <c r="K587" s="99"/>
    </row>
    <row r="588" spans="1:11">
      <c r="A588" s="97"/>
      <c r="B588" s="44"/>
      <c r="C588" s="44"/>
      <c r="D588" s="44"/>
      <c r="E588" s="44"/>
      <c r="F588" s="360" t="str">
        <f>'Análisis Jurídico Invent. Info.'!AA148</f>
        <v/>
      </c>
      <c r="G588" s="41"/>
      <c r="H588" s="44"/>
      <c r="I588" s="44"/>
      <c r="J588" s="44"/>
      <c r="K588" s="99"/>
    </row>
    <row r="589" spans="1:11">
      <c r="A589" s="97"/>
      <c r="B589" s="44"/>
      <c r="C589" s="44"/>
      <c r="D589" s="44"/>
      <c r="E589" s="44"/>
      <c r="F589" s="361"/>
      <c r="G589" s="42"/>
      <c r="H589" s="44"/>
      <c r="I589" s="44"/>
      <c r="J589" s="44"/>
      <c r="K589" s="99"/>
    </row>
    <row r="590" spans="1:11">
      <c r="A590" s="97"/>
      <c r="B590" s="44"/>
      <c r="C590" s="44"/>
      <c r="D590" s="44"/>
      <c r="E590" s="44"/>
      <c r="F590" s="361"/>
      <c r="G590" s="41"/>
      <c r="H590" s="44"/>
      <c r="I590" s="44"/>
      <c r="J590" s="44"/>
      <c r="K590" s="99"/>
    </row>
    <row r="591" spans="1:11">
      <c r="A591" s="97"/>
      <c r="B591" s="44"/>
      <c r="C591" s="44"/>
      <c r="D591" s="44"/>
      <c r="E591" s="44"/>
      <c r="F591" s="362"/>
      <c r="G591" s="42"/>
      <c r="H591" s="44"/>
      <c r="I591" s="44"/>
      <c r="J591" s="44"/>
      <c r="K591" s="99"/>
    </row>
    <row r="592" spans="1:11">
      <c r="A592" s="97"/>
      <c r="B592" s="44"/>
      <c r="C592" s="44"/>
      <c r="D592" s="44"/>
      <c r="E592" s="44"/>
      <c r="F592" s="360" t="str">
        <f>'Análisis Jurídico Invent. Info.'!AA149</f>
        <v/>
      </c>
      <c r="G592" s="41"/>
      <c r="H592" s="44"/>
      <c r="I592" s="44"/>
      <c r="J592" s="44"/>
      <c r="K592" s="99"/>
    </row>
    <row r="593" spans="1:11">
      <c r="A593" s="97"/>
      <c r="B593" s="44"/>
      <c r="C593" s="44"/>
      <c r="D593" s="44"/>
      <c r="E593" s="44"/>
      <c r="F593" s="361"/>
      <c r="G593" s="42"/>
      <c r="H593" s="44"/>
      <c r="I593" s="44"/>
      <c r="J593" s="44"/>
      <c r="K593" s="99"/>
    </row>
    <row r="594" spans="1:11">
      <c r="A594" s="97"/>
      <c r="B594" s="44"/>
      <c r="C594" s="44"/>
      <c r="D594" s="44"/>
      <c r="E594" s="44"/>
      <c r="F594" s="361"/>
      <c r="G594" s="41"/>
      <c r="H594" s="44"/>
      <c r="I594" s="44"/>
      <c r="J594" s="44"/>
      <c r="K594" s="99"/>
    </row>
    <row r="595" spans="1:11">
      <c r="A595" s="97"/>
      <c r="B595" s="44"/>
      <c r="C595" s="44"/>
      <c r="D595" s="44"/>
      <c r="E595" s="44"/>
      <c r="F595" s="362"/>
      <c r="G595" s="42"/>
      <c r="H595" s="44"/>
      <c r="I595" s="44"/>
      <c r="J595" s="44"/>
      <c r="K595" s="99"/>
    </row>
    <row r="596" spans="1:11">
      <c r="A596" s="97"/>
      <c r="B596" s="44"/>
      <c r="C596" s="44"/>
      <c r="D596" s="44"/>
      <c r="E596" s="44"/>
      <c r="F596" s="360" t="str">
        <f>'Análisis Jurídico Invent. Info.'!AA150</f>
        <v/>
      </c>
      <c r="G596" s="41"/>
      <c r="H596" s="44"/>
      <c r="I596" s="44"/>
      <c r="J596" s="44"/>
      <c r="K596" s="99"/>
    </row>
    <row r="597" spans="1:11">
      <c r="A597" s="97"/>
      <c r="B597" s="44"/>
      <c r="C597" s="44"/>
      <c r="D597" s="44"/>
      <c r="E597" s="44"/>
      <c r="F597" s="361"/>
      <c r="G597" s="42"/>
      <c r="H597" s="44"/>
      <c r="I597" s="44"/>
      <c r="J597" s="44"/>
      <c r="K597" s="99"/>
    </row>
    <row r="598" spans="1:11">
      <c r="A598" s="97"/>
      <c r="B598" s="44"/>
      <c r="C598" s="44"/>
      <c r="D598" s="44"/>
      <c r="E598" s="44"/>
      <c r="F598" s="361"/>
      <c r="G598" s="41"/>
      <c r="H598" s="44"/>
      <c r="I598" s="44"/>
      <c r="J598" s="44"/>
      <c r="K598" s="99"/>
    </row>
    <row r="599" spans="1:11">
      <c r="A599" s="97"/>
      <c r="B599" s="44"/>
      <c r="C599" s="44"/>
      <c r="D599" s="44"/>
      <c r="E599" s="44"/>
      <c r="F599" s="362"/>
      <c r="G599" s="42"/>
      <c r="H599" s="44"/>
      <c r="I599" s="44"/>
      <c r="J599" s="44"/>
      <c r="K599" s="99"/>
    </row>
    <row r="600" spans="1:11">
      <c r="A600" s="97"/>
      <c r="B600" s="44"/>
      <c r="C600" s="44"/>
      <c r="D600" s="44"/>
      <c r="E600" s="44"/>
      <c r="F600" s="360" t="str">
        <f>'Análisis Jurídico Invent. Info.'!AA151</f>
        <v/>
      </c>
      <c r="G600" s="41"/>
      <c r="H600" s="44"/>
      <c r="I600" s="44"/>
      <c r="J600" s="44"/>
      <c r="K600" s="99"/>
    </row>
    <row r="601" spans="1:11">
      <c r="A601" s="97"/>
      <c r="B601" s="44"/>
      <c r="C601" s="44"/>
      <c r="D601" s="44"/>
      <c r="E601" s="44"/>
      <c r="F601" s="361"/>
      <c r="G601" s="42"/>
      <c r="H601" s="44"/>
      <c r="I601" s="44"/>
      <c r="J601" s="44"/>
      <c r="K601" s="99"/>
    </row>
    <row r="602" spans="1:11">
      <c r="A602" s="97"/>
      <c r="B602" s="44"/>
      <c r="C602" s="44"/>
      <c r="D602" s="44"/>
      <c r="E602" s="44"/>
      <c r="F602" s="361"/>
      <c r="G602" s="41"/>
      <c r="H602" s="44"/>
      <c r="I602" s="44"/>
      <c r="J602" s="44"/>
      <c r="K602" s="99"/>
    </row>
    <row r="603" spans="1:11">
      <c r="A603" s="97"/>
      <c r="B603" s="44"/>
      <c r="C603" s="44"/>
      <c r="D603" s="44"/>
      <c r="E603" s="44"/>
      <c r="F603" s="362"/>
      <c r="G603" s="42"/>
      <c r="H603" s="44"/>
      <c r="I603" s="44"/>
      <c r="J603" s="44"/>
      <c r="K603" s="99"/>
    </row>
    <row r="604" spans="1:11">
      <c r="A604" s="97"/>
      <c r="B604" s="44"/>
      <c r="C604" s="44"/>
      <c r="D604" s="44"/>
      <c r="E604" s="44"/>
      <c r="F604" s="360" t="str">
        <f>'Análisis Jurídico Invent. Info.'!AA152</f>
        <v/>
      </c>
      <c r="G604" s="41"/>
      <c r="H604" s="44"/>
      <c r="I604" s="44"/>
      <c r="J604" s="44"/>
      <c r="K604" s="99"/>
    </row>
    <row r="605" spans="1:11">
      <c r="A605" s="97"/>
      <c r="B605" s="44"/>
      <c r="C605" s="44"/>
      <c r="D605" s="44"/>
      <c r="E605" s="44"/>
      <c r="F605" s="361"/>
      <c r="G605" s="42"/>
      <c r="H605" s="44"/>
      <c r="I605" s="44"/>
      <c r="J605" s="44"/>
      <c r="K605" s="99"/>
    </row>
    <row r="606" spans="1:11">
      <c r="A606" s="97"/>
      <c r="B606" s="44"/>
      <c r="C606" s="44"/>
      <c r="D606" s="44"/>
      <c r="E606" s="44"/>
      <c r="F606" s="361"/>
      <c r="G606" s="41"/>
      <c r="H606" s="44"/>
      <c r="I606" s="44"/>
      <c r="J606" s="44"/>
      <c r="K606" s="99"/>
    </row>
    <row r="607" spans="1:11">
      <c r="A607" s="97"/>
      <c r="B607" s="44"/>
      <c r="C607" s="44"/>
      <c r="D607" s="44"/>
      <c r="E607" s="44"/>
      <c r="F607" s="362"/>
      <c r="G607" s="42"/>
      <c r="H607" s="44"/>
      <c r="I607" s="44"/>
      <c r="J607" s="44"/>
      <c r="K607" s="99"/>
    </row>
    <row r="608" spans="1:11">
      <c r="A608" s="97"/>
      <c r="B608" s="44"/>
      <c r="C608" s="44"/>
      <c r="D608" s="44"/>
      <c r="E608" s="44"/>
      <c r="F608" s="360" t="str">
        <f>'Análisis Jurídico Invent. Info.'!AA153</f>
        <v/>
      </c>
      <c r="G608" s="41"/>
      <c r="H608" s="44"/>
      <c r="I608" s="44"/>
      <c r="J608" s="44"/>
      <c r="K608" s="99"/>
    </row>
    <row r="609" spans="1:11">
      <c r="A609" s="97"/>
      <c r="B609" s="44"/>
      <c r="C609" s="44"/>
      <c r="D609" s="44"/>
      <c r="E609" s="44"/>
      <c r="F609" s="361"/>
      <c r="G609" s="42"/>
      <c r="H609" s="44"/>
      <c r="I609" s="44"/>
      <c r="J609" s="44"/>
      <c r="K609" s="99"/>
    </row>
    <row r="610" spans="1:11">
      <c r="A610" s="97"/>
      <c r="B610" s="44"/>
      <c r="C610" s="44"/>
      <c r="D610" s="44"/>
      <c r="E610" s="44"/>
      <c r="F610" s="361"/>
      <c r="G610" s="41"/>
      <c r="H610" s="44"/>
      <c r="I610" s="44"/>
      <c r="J610" s="44"/>
      <c r="K610" s="99"/>
    </row>
    <row r="611" spans="1:11">
      <c r="A611" s="97"/>
      <c r="B611" s="44"/>
      <c r="C611" s="44"/>
      <c r="D611" s="44"/>
      <c r="E611" s="44"/>
      <c r="F611" s="362"/>
      <c r="G611" s="42"/>
      <c r="H611" s="44"/>
      <c r="I611" s="44"/>
      <c r="J611" s="44"/>
      <c r="K611" s="99"/>
    </row>
    <row r="612" spans="1:11">
      <c r="A612" s="97"/>
      <c r="B612" s="44"/>
      <c r="C612" s="44"/>
      <c r="D612" s="44"/>
      <c r="E612" s="44"/>
      <c r="F612" s="360" t="str">
        <f>'Análisis Jurídico Invent. Info.'!AA154</f>
        <v/>
      </c>
      <c r="G612" s="41"/>
      <c r="H612" s="44"/>
      <c r="I612" s="44"/>
      <c r="J612" s="44"/>
      <c r="K612" s="99"/>
    </row>
    <row r="613" spans="1:11">
      <c r="A613" s="97"/>
      <c r="B613" s="44"/>
      <c r="C613" s="44"/>
      <c r="D613" s="44"/>
      <c r="E613" s="44"/>
      <c r="F613" s="361"/>
      <c r="G613" s="42"/>
      <c r="H613" s="44"/>
      <c r="I613" s="44"/>
      <c r="J613" s="44"/>
      <c r="K613" s="99"/>
    </row>
    <row r="614" spans="1:11">
      <c r="A614" s="97"/>
      <c r="B614" s="44"/>
      <c r="C614" s="44"/>
      <c r="D614" s="44"/>
      <c r="E614" s="44"/>
      <c r="F614" s="361"/>
      <c r="G614" s="41"/>
      <c r="H614" s="44"/>
      <c r="I614" s="44"/>
      <c r="J614" s="44"/>
      <c r="K614" s="99"/>
    </row>
    <row r="615" spans="1:11">
      <c r="A615" s="97"/>
      <c r="B615" s="44"/>
      <c r="C615" s="44"/>
      <c r="D615" s="44"/>
      <c r="E615" s="44"/>
      <c r="F615" s="362"/>
      <c r="G615" s="42"/>
      <c r="H615" s="44"/>
      <c r="I615" s="44"/>
      <c r="J615" s="44"/>
      <c r="K615" s="99"/>
    </row>
    <row r="616" spans="1:11" ht="15.75" customHeight="1">
      <c r="A616" s="97"/>
      <c r="B616" s="44"/>
      <c r="C616" s="44"/>
      <c r="D616" s="44"/>
      <c r="E616" s="44"/>
      <c r="F616" s="360" t="str">
        <f>'Análisis Jurídico Invent. Info.'!AA155</f>
        <v/>
      </c>
      <c r="G616" s="41"/>
      <c r="H616" s="44"/>
      <c r="I616" s="44"/>
      <c r="J616" s="44"/>
      <c r="K616" s="99"/>
    </row>
    <row r="617" spans="1:11" ht="15.75" customHeight="1">
      <c r="A617" s="97"/>
      <c r="B617" s="44"/>
      <c r="C617" s="44"/>
      <c r="D617" s="44"/>
      <c r="E617" s="44"/>
      <c r="F617" s="361"/>
      <c r="G617" s="42"/>
      <c r="H617" s="44"/>
      <c r="I617" s="44"/>
      <c r="J617" s="44"/>
      <c r="K617" s="99"/>
    </row>
    <row r="618" spans="1:11" ht="15.75" customHeight="1">
      <c r="A618" s="97"/>
      <c r="B618" s="44"/>
      <c r="C618" s="44"/>
      <c r="D618" s="44"/>
      <c r="E618" s="44"/>
      <c r="F618" s="361"/>
      <c r="G618" s="41"/>
      <c r="H618" s="44"/>
      <c r="I618" s="44"/>
      <c r="J618" s="44"/>
      <c r="K618" s="99"/>
    </row>
    <row r="619" spans="1:11" ht="15.75" customHeight="1">
      <c r="A619" s="97"/>
      <c r="B619" s="44"/>
      <c r="C619" s="44"/>
      <c r="D619" s="44"/>
      <c r="E619" s="44"/>
      <c r="F619" s="362"/>
      <c r="G619" s="42"/>
      <c r="H619" s="44"/>
      <c r="I619" s="44"/>
      <c r="J619" s="44"/>
      <c r="K619" s="99"/>
    </row>
    <row r="620" spans="1:11">
      <c r="A620" s="97"/>
      <c r="B620" s="44"/>
      <c r="C620" s="44"/>
      <c r="D620" s="44"/>
      <c r="E620" s="44"/>
      <c r="F620" s="360" t="str">
        <f>'Análisis Jurídico Invent. Info.'!AA156</f>
        <v/>
      </c>
      <c r="G620" s="41"/>
      <c r="H620" s="44"/>
      <c r="I620" s="44"/>
      <c r="J620" s="44"/>
      <c r="K620" s="99"/>
    </row>
    <row r="621" spans="1:11">
      <c r="A621" s="97"/>
      <c r="B621" s="44"/>
      <c r="C621" s="44"/>
      <c r="D621" s="44"/>
      <c r="E621" s="44"/>
      <c r="F621" s="361"/>
      <c r="G621" s="42"/>
      <c r="H621" s="44"/>
      <c r="I621" s="44"/>
      <c r="J621" s="44"/>
      <c r="K621" s="99"/>
    </row>
    <row r="622" spans="1:11">
      <c r="A622" s="97"/>
      <c r="B622" s="44"/>
      <c r="C622" s="44"/>
      <c r="D622" s="44"/>
      <c r="E622" s="44"/>
      <c r="F622" s="361"/>
      <c r="G622" s="41"/>
      <c r="H622" s="44"/>
      <c r="I622" s="44"/>
      <c r="J622" s="44"/>
      <c r="K622" s="99"/>
    </row>
    <row r="623" spans="1:11">
      <c r="A623" s="97"/>
      <c r="B623" s="44"/>
      <c r="C623" s="44"/>
      <c r="D623" s="44"/>
      <c r="E623" s="44"/>
      <c r="F623" s="362"/>
      <c r="G623" s="42"/>
      <c r="H623" s="44"/>
      <c r="I623" s="44"/>
      <c r="J623" s="44"/>
      <c r="K623" s="99"/>
    </row>
    <row r="624" spans="1:11">
      <c r="A624" s="97"/>
      <c r="B624" s="44"/>
      <c r="C624" s="44"/>
      <c r="D624" s="44"/>
      <c r="E624" s="44"/>
      <c r="F624" s="360" t="str">
        <f>'Análisis Jurídico Invent. Info.'!AA157</f>
        <v/>
      </c>
      <c r="G624" s="41"/>
      <c r="H624" s="44"/>
      <c r="I624" s="44"/>
      <c r="J624" s="44"/>
      <c r="K624" s="99"/>
    </row>
    <row r="625" spans="1:11">
      <c r="A625" s="97"/>
      <c r="B625" s="44"/>
      <c r="C625" s="44"/>
      <c r="D625" s="44"/>
      <c r="E625" s="44"/>
      <c r="F625" s="361"/>
      <c r="G625" s="42"/>
      <c r="H625" s="44"/>
      <c r="I625" s="44"/>
      <c r="J625" s="44"/>
      <c r="K625" s="99"/>
    </row>
    <row r="626" spans="1:11">
      <c r="A626" s="97"/>
      <c r="B626" s="44"/>
      <c r="C626" s="44"/>
      <c r="D626" s="44"/>
      <c r="E626" s="44"/>
      <c r="F626" s="361"/>
      <c r="G626" s="41"/>
      <c r="H626" s="44"/>
      <c r="I626" s="44"/>
      <c r="J626" s="44"/>
      <c r="K626" s="99"/>
    </row>
    <row r="627" spans="1:11">
      <c r="A627" s="97"/>
      <c r="B627" s="44"/>
      <c r="C627" s="44"/>
      <c r="D627" s="44"/>
      <c r="E627" s="44"/>
      <c r="F627" s="362"/>
      <c r="G627" s="42"/>
      <c r="H627" s="44"/>
      <c r="I627" s="44"/>
      <c r="J627" s="44"/>
      <c r="K627" s="99"/>
    </row>
    <row r="628" spans="1:11">
      <c r="A628" s="97"/>
      <c r="B628" s="44"/>
      <c r="C628" s="44"/>
      <c r="D628" s="44"/>
      <c r="E628" s="44"/>
      <c r="F628" s="360" t="str">
        <f>'Análisis Jurídico Invent. Info.'!AA158</f>
        <v/>
      </c>
      <c r="G628" s="41"/>
      <c r="H628" s="44"/>
      <c r="I628" s="44"/>
      <c r="J628" s="44"/>
      <c r="K628" s="99"/>
    </row>
    <row r="629" spans="1:11">
      <c r="A629" s="97"/>
      <c r="B629" s="44"/>
      <c r="C629" s="44"/>
      <c r="D629" s="44"/>
      <c r="E629" s="44"/>
      <c r="F629" s="361"/>
      <c r="G629" s="42"/>
      <c r="H629" s="44"/>
      <c r="I629" s="44"/>
      <c r="J629" s="44"/>
      <c r="K629" s="99"/>
    </row>
    <row r="630" spans="1:11">
      <c r="A630" s="97"/>
      <c r="B630" s="44"/>
      <c r="C630" s="44"/>
      <c r="D630" s="44"/>
      <c r="E630" s="44"/>
      <c r="F630" s="361"/>
      <c r="G630" s="41"/>
      <c r="H630" s="44"/>
      <c r="I630" s="44"/>
      <c r="J630" s="44"/>
      <c r="K630" s="99"/>
    </row>
    <row r="631" spans="1:11">
      <c r="A631" s="97"/>
      <c r="B631" s="44"/>
      <c r="C631" s="44"/>
      <c r="D631" s="44"/>
      <c r="E631" s="44"/>
      <c r="F631" s="362"/>
      <c r="G631" s="42"/>
      <c r="H631" s="44"/>
      <c r="I631" s="44"/>
      <c r="J631" s="44"/>
      <c r="K631" s="99"/>
    </row>
    <row r="632" spans="1:11">
      <c r="A632" s="97"/>
      <c r="B632" s="44"/>
      <c r="C632" s="44"/>
      <c r="D632" s="44"/>
      <c r="E632" s="44"/>
      <c r="F632" s="360" t="str">
        <f>'Análisis Jurídico Invent. Info.'!AA159</f>
        <v/>
      </c>
      <c r="G632" s="41"/>
      <c r="H632" s="44"/>
      <c r="I632" s="44"/>
      <c r="J632" s="44"/>
      <c r="K632" s="99"/>
    </row>
    <row r="633" spans="1:11">
      <c r="A633" s="97"/>
      <c r="B633" s="44"/>
      <c r="C633" s="44"/>
      <c r="D633" s="44"/>
      <c r="E633" s="44"/>
      <c r="F633" s="361"/>
      <c r="G633" s="42"/>
      <c r="H633" s="44"/>
      <c r="I633" s="44"/>
      <c r="J633" s="44"/>
      <c r="K633" s="99"/>
    </row>
    <row r="634" spans="1:11">
      <c r="A634" s="97"/>
      <c r="B634" s="44"/>
      <c r="C634" s="44"/>
      <c r="D634" s="44"/>
      <c r="E634" s="44"/>
      <c r="F634" s="361"/>
      <c r="G634" s="41"/>
      <c r="H634" s="44"/>
      <c r="I634" s="44"/>
      <c r="J634" s="44"/>
      <c r="K634" s="99"/>
    </row>
    <row r="635" spans="1:11">
      <c r="A635" s="97"/>
      <c r="B635" s="44"/>
      <c r="C635" s="44"/>
      <c r="D635" s="44"/>
      <c r="E635" s="44"/>
      <c r="F635" s="362"/>
      <c r="G635" s="42"/>
      <c r="H635" s="44"/>
      <c r="I635" s="44"/>
      <c r="J635" s="44"/>
      <c r="K635" s="99"/>
    </row>
    <row r="636" spans="1:11">
      <c r="A636" s="97"/>
      <c r="B636" s="44"/>
      <c r="C636" s="44"/>
      <c r="D636" s="44"/>
      <c r="E636" s="44"/>
      <c r="F636" s="360" t="str">
        <f>'Análisis Jurídico Invent. Info.'!AA160</f>
        <v/>
      </c>
      <c r="G636" s="41"/>
      <c r="H636" s="44"/>
      <c r="I636" s="44"/>
      <c r="J636" s="44"/>
      <c r="K636" s="99"/>
    </row>
    <row r="637" spans="1:11">
      <c r="A637" s="97"/>
      <c r="B637" s="44"/>
      <c r="C637" s="44"/>
      <c r="D637" s="44"/>
      <c r="E637" s="44"/>
      <c r="F637" s="361"/>
      <c r="G637" s="42"/>
      <c r="H637" s="44"/>
      <c r="I637" s="44"/>
      <c r="J637" s="44"/>
      <c r="K637" s="99"/>
    </row>
    <row r="638" spans="1:11">
      <c r="A638" s="97"/>
      <c r="B638" s="44"/>
      <c r="C638" s="44"/>
      <c r="D638" s="44"/>
      <c r="E638" s="44"/>
      <c r="F638" s="361"/>
      <c r="G638" s="41"/>
      <c r="H638" s="44"/>
      <c r="I638" s="44"/>
      <c r="J638" s="44"/>
      <c r="K638" s="99"/>
    </row>
    <row r="639" spans="1:11">
      <c r="A639" s="97"/>
      <c r="B639" s="44"/>
      <c r="C639" s="44"/>
      <c r="D639" s="44"/>
      <c r="E639" s="44"/>
      <c r="F639" s="362"/>
      <c r="G639" s="42"/>
      <c r="H639" s="44"/>
      <c r="I639" s="44"/>
      <c r="J639" s="44"/>
      <c r="K639" s="99"/>
    </row>
    <row r="640" spans="1:11">
      <c r="A640" s="97"/>
      <c r="B640" s="44"/>
      <c r="C640" s="44"/>
      <c r="D640" s="44"/>
      <c r="E640" s="44"/>
      <c r="F640" s="360" t="str">
        <f>'Análisis Jurídico Invent. Info.'!AA161</f>
        <v/>
      </c>
      <c r="G640" s="41"/>
      <c r="H640" s="44"/>
      <c r="I640" s="44"/>
      <c r="J640" s="44"/>
      <c r="K640" s="99"/>
    </row>
    <row r="641" spans="1:11">
      <c r="A641" s="97"/>
      <c r="B641" s="44"/>
      <c r="C641" s="44"/>
      <c r="D641" s="44"/>
      <c r="E641" s="44"/>
      <c r="F641" s="361"/>
      <c r="G641" s="42"/>
      <c r="H641" s="44"/>
      <c r="I641" s="44"/>
      <c r="J641" s="44"/>
      <c r="K641" s="99"/>
    </row>
    <row r="642" spans="1:11">
      <c r="A642" s="97"/>
      <c r="B642" s="44"/>
      <c r="C642" s="44"/>
      <c r="D642" s="44"/>
      <c r="E642" s="44"/>
      <c r="F642" s="361"/>
      <c r="G642" s="41"/>
      <c r="H642" s="44"/>
      <c r="I642" s="44"/>
      <c r="J642" s="44"/>
      <c r="K642" s="99"/>
    </row>
    <row r="643" spans="1:11">
      <c r="A643" s="97"/>
      <c r="B643" s="44"/>
      <c r="C643" s="44"/>
      <c r="D643" s="44"/>
      <c r="E643" s="44"/>
      <c r="F643" s="362"/>
      <c r="G643" s="42"/>
      <c r="H643" s="44"/>
      <c r="I643" s="44"/>
      <c r="J643" s="44"/>
      <c r="K643" s="99"/>
    </row>
    <row r="644" spans="1:11">
      <c r="A644" s="97"/>
      <c r="B644" s="44"/>
      <c r="C644" s="44"/>
      <c r="D644" s="44"/>
      <c r="E644" s="44"/>
      <c r="F644" s="360" t="str">
        <f>'Análisis Jurídico Invent. Info.'!AA162</f>
        <v/>
      </c>
      <c r="G644" s="41"/>
      <c r="H644" s="44"/>
      <c r="I644" s="44"/>
      <c r="J644" s="44"/>
      <c r="K644" s="99"/>
    </row>
    <row r="645" spans="1:11">
      <c r="A645" s="97"/>
      <c r="B645" s="44"/>
      <c r="C645" s="44"/>
      <c r="D645" s="44"/>
      <c r="E645" s="44"/>
      <c r="F645" s="361"/>
      <c r="G645" s="42"/>
      <c r="H645" s="44"/>
      <c r="I645" s="44"/>
      <c r="J645" s="44"/>
      <c r="K645" s="99"/>
    </row>
    <row r="646" spans="1:11">
      <c r="A646" s="97"/>
      <c r="B646" s="44"/>
      <c r="C646" s="44"/>
      <c r="D646" s="44"/>
      <c r="E646" s="44"/>
      <c r="F646" s="361"/>
      <c r="G646" s="41"/>
      <c r="H646" s="44"/>
      <c r="I646" s="44"/>
      <c r="J646" s="44"/>
      <c r="K646" s="99"/>
    </row>
    <row r="647" spans="1:11">
      <c r="A647" s="97"/>
      <c r="B647" s="44"/>
      <c r="C647" s="44"/>
      <c r="D647" s="44"/>
      <c r="E647" s="44"/>
      <c r="F647" s="362"/>
      <c r="G647" s="42"/>
      <c r="H647" s="44"/>
      <c r="I647" s="44"/>
      <c r="J647" s="44"/>
      <c r="K647" s="99"/>
    </row>
    <row r="648" spans="1:11">
      <c r="A648" s="97"/>
      <c r="B648" s="44"/>
      <c r="C648" s="44"/>
      <c r="D648" s="44"/>
      <c r="E648" s="44"/>
      <c r="F648" s="360" t="str">
        <f>'Análisis Jurídico Invent. Info.'!AA163</f>
        <v/>
      </c>
      <c r="G648" s="41"/>
      <c r="H648" s="44"/>
      <c r="I648" s="44"/>
      <c r="J648" s="44"/>
      <c r="K648" s="99"/>
    </row>
    <row r="649" spans="1:11">
      <c r="A649" s="97"/>
      <c r="B649" s="44"/>
      <c r="C649" s="44"/>
      <c r="D649" s="44"/>
      <c r="E649" s="44"/>
      <c r="F649" s="361"/>
      <c r="G649" s="42"/>
      <c r="H649" s="44"/>
      <c r="I649" s="44"/>
      <c r="J649" s="44"/>
      <c r="K649" s="99"/>
    </row>
    <row r="650" spans="1:11">
      <c r="A650" s="97"/>
      <c r="B650" s="44"/>
      <c r="C650" s="44"/>
      <c r="D650" s="44"/>
      <c r="E650" s="44"/>
      <c r="F650" s="361"/>
      <c r="G650" s="41"/>
      <c r="H650" s="44"/>
      <c r="I650" s="44"/>
      <c r="J650" s="44"/>
      <c r="K650" s="99"/>
    </row>
    <row r="651" spans="1:11">
      <c r="A651" s="97"/>
      <c r="B651" s="44"/>
      <c r="C651" s="44"/>
      <c r="D651" s="44"/>
      <c r="E651" s="44"/>
      <c r="F651" s="362"/>
      <c r="G651" s="42"/>
      <c r="H651" s="44"/>
      <c r="I651" s="44"/>
      <c r="J651" s="44"/>
      <c r="K651" s="99"/>
    </row>
    <row r="652" spans="1:11">
      <c r="A652" s="97"/>
      <c r="B652" s="44"/>
      <c r="C652" s="44"/>
      <c r="D652" s="44"/>
      <c r="E652" s="44"/>
      <c r="F652" s="360" t="str">
        <f>'Análisis Jurídico Invent. Info.'!AA164</f>
        <v/>
      </c>
      <c r="G652" s="41"/>
      <c r="H652" s="44"/>
      <c r="I652" s="44"/>
      <c r="J652" s="44"/>
      <c r="K652" s="99"/>
    </row>
    <row r="653" spans="1:11">
      <c r="A653" s="97"/>
      <c r="B653" s="44"/>
      <c r="C653" s="44"/>
      <c r="D653" s="44"/>
      <c r="E653" s="44"/>
      <c r="F653" s="361"/>
      <c r="G653" s="42"/>
      <c r="H653" s="44"/>
      <c r="I653" s="44"/>
      <c r="J653" s="44"/>
      <c r="K653" s="99"/>
    </row>
    <row r="654" spans="1:11">
      <c r="A654" s="97"/>
      <c r="B654" s="44"/>
      <c r="C654" s="44"/>
      <c r="D654" s="44"/>
      <c r="E654" s="44"/>
      <c r="F654" s="361"/>
      <c r="G654" s="41"/>
      <c r="H654" s="44"/>
      <c r="I654" s="44"/>
      <c r="J654" s="44"/>
      <c r="K654" s="99"/>
    </row>
    <row r="655" spans="1:11">
      <c r="A655" s="97"/>
      <c r="B655" s="44"/>
      <c r="C655" s="44"/>
      <c r="D655" s="44"/>
      <c r="E655" s="44"/>
      <c r="F655" s="362"/>
      <c r="G655" s="42"/>
      <c r="H655" s="44"/>
      <c r="I655" s="44"/>
      <c r="J655" s="44"/>
      <c r="K655" s="99"/>
    </row>
    <row r="656" spans="1:11">
      <c r="A656" s="97"/>
      <c r="B656" s="44"/>
      <c r="C656" s="44"/>
      <c r="D656" s="44"/>
      <c r="E656" s="44"/>
      <c r="F656" s="360" t="str">
        <f>'Análisis Jurídico Invent. Info.'!AA165</f>
        <v/>
      </c>
      <c r="G656" s="41"/>
      <c r="H656" s="44"/>
      <c r="I656" s="44"/>
      <c r="J656" s="44"/>
      <c r="K656" s="99"/>
    </row>
    <row r="657" spans="1:11">
      <c r="A657" s="97"/>
      <c r="B657" s="44"/>
      <c r="C657" s="44"/>
      <c r="D657" s="44"/>
      <c r="E657" s="44"/>
      <c r="F657" s="361"/>
      <c r="G657" s="42"/>
      <c r="H657" s="44"/>
      <c r="I657" s="44"/>
      <c r="J657" s="44"/>
      <c r="K657" s="99"/>
    </row>
    <row r="658" spans="1:11">
      <c r="A658" s="97"/>
      <c r="B658" s="44"/>
      <c r="C658" s="44"/>
      <c r="D658" s="44"/>
      <c r="E658" s="44"/>
      <c r="F658" s="361"/>
      <c r="G658" s="41"/>
      <c r="H658" s="44"/>
      <c r="I658" s="44"/>
      <c r="J658" s="44"/>
      <c r="K658" s="99"/>
    </row>
    <row r="659" spans="1:11">
      <c r="A659" s="97"/>
      <c r="B659" s="44"/>
      <c r="C659" s="44"/>
      <c r="D659" s="44"/>
      <c r="E659" s="44"/>
      <c r="F659" s="362"/>
      <c r="G659" s="42"/>
      <c r="H659" s="44"/>
      <c r="I659" s="44"/>
      <c r="J659" s="44"/>
      <c r="K659" s="99"/>
    </row>
    <row r="660" spans="1:11">
      <c r="A660" s="97"/>
      <c r="B660" s="44"/>
      <c r="C660" s="44"/>
      <c r="D660" s="44"/>
      <c r="E660" s="44"/>
      <c r="F660" s="360" t="str">
        <f>'Análisis Jurídico Invent. Info.'!AA166</f>
        <v/>
      </c>
      <c r="G660" s="41"/>
      <c r="H660" s="44"/>
      <c r="I660" s="44"/>
      <c r="J660" s="44"/>
      <c r="K660" s="99"/>
    </row>
    <row r="661" spans="1:11">
      <c r="A661" s="97"/>
      <c r="B661" s="44"/>
      <c r="C661" s="44"/>
      <c r="D661" s="44"/>
      <c r="E661" s="44"/>
      <c r="F661" s="361"/>
      <c r="G661" s="42"/>
      <c r="H661" s="44"/>
      <c r="I661" s="44"/>
      <c r="J661" s="44"/>
      <c r="K661" s="99"/>
    </row>
    <row r="662" spans="1:11">
      <c r="A662" s="97"/>
      <c r="B662" s="44"/>
      <c r="C662" s="44"/>
      <c r="D662" s="44"/>
      <c r="E662" s="44"/>
      <c r="F662" s="361"/>
      <c r="G662" s="41"/>
      <c r="H662" s="44"/>
      <c r="I662" s="44"/>
      <c r="J662" s="44"/>
      <c r="K662" s="99"/>
    </row>
    <row r="663" spans="1:11">
      <c r="A663" s="97"/>
      <c r="B663" s="44"/>
      <c r="C663" s="44"/>
      <c r="D663" s="44"/>
      <c r="E663" s="44"/>
      <c r="F663" s="362"/>
      <c r="G663" s="42"/>
      <c r="H663" s="44"/>
      <c r="I663" s="44"/>
      <c r="J663" s="44"/>
      <c r="K663" s="99"/>
    </row>
    <row r="664" spans="1:11">
      <c r="A664" s="97"/>
      <c r="B664" s="44"/>
      <c r="C664" s="44"/>
      <c r="D664" s="44"/>
      <c r="E664" s="44"/>
      <c r="F664" s="360" t="str">
        <f>'Análisis Jurídico Invent. Info.'!AA167</f>
        <v/>
      </c>
      <c r="G664" s="41"/>
      <c r="H664" s="44"/>
      <c r="I664" s="44"/>
      <c r="J664" s="44"/>
      <c r="K664" s="99"/>
    </row>
    <row r="665" spans="1:11">
      <c r="A665" s="97"/>
      <c r="B665" s="44"/>
      <c r="C665" s="44"/>
      <c r="D665" s="44"/>
      <c r="E665" s="44"/>
      <c r="F665" s="361"/>
      <c r="G665" s="42"/>
      <c r="H665" s="44"/>
      <c r="I665" s="44"/>
      <c r="J665" s="44"/>
      <c r="K665" s="99"/>
    </row>
    <row r="666" spans="1:11">
      <c r="A666" s="97"/>
      <c r="B666" s="44"/>
      <c r="C666" s="44"/>
      <c r="D666" s="44"/>
      <c r="E666" s="44"/>
      <c r="F666" s="361"/>
      <c r="G666" s="41"/>
      <c r="H666" s="44"/>
      <c r="I666" s="44"/>
      <c r="J666" s="44"/>
      <c r="K666" s="99"/>
    </row>
    <row r="667" spans="1:11">
      <c r="A667" s="97"/>
      <c r="B667" s="44"/>
      <c r="C667" s="44"/>
      <c r="D667" s="44"/>
      <c r="E667" s="44"/>
      <c r="F667" s="362"/>
      <c r="G667" s="42"/>
      <c r="H667" s="44"/>
      <c r="I667" s="44"/>
      <c r="J667" s="44"/>
      <c r="K667" s="99"/>
    </row>
    <row r="668" spans="1:11">
      <c r="A668" s="97"/>
      <c r="B668" s="44"/>
      <c r="C668" s="44"/>
      <c r="D668" s="44"/>
      <c r="E668" s="44"/>
      <c r="F668" s="360" t="str">
        <f>'Análisis Jurídico Invent. Info.'!AA168</f>
        <v/>
      </c>
      <c r="G668" s="41"/>
      <c r="H668" s="44"/>
      <c r="I668" s="44"/>
      <c r="J668" s="44"/>
      <c r="K668" s="99"/>
    </row>
    <row r="669" spans="1:11">
      <c r="A669" s="97"/>
      <c r="B669" s="44"/>
      <c r="C669" s="44"/>
      <c r="D669" s="44"/>
      <c r="E669" s="44"/>
      <c r="F669" s="361"/>
      <c r="G669" s="42"/>
      <c r="H669" s="44"/>
      <c r="I669" s="44"/>
      <c r="J669" s="44"/>
      <c r="K669" s="99"/>
    </row>
    <row r="670" spans="1:11">
      <c r="A670" s="97"/>
      <c r="B670" s="44"/>
      <c r="C670" s="44"/>
      <c r="D670" s="44"/>
      <c r="E670" s="44"/>
      <c r="F670" s="361"/>
      <c r="G670" s="41"/>
      <c r="H670" s="44"/>
      <c r="I670" s="44"/>
      <c r="J670" s="44"/>
      <c r="K670" s="99"/>
    </row>
    <row r="671" spans="1:11">
      <c r="A671" s="97"/>
      <c r="B671" s="44"/>
      <c r="C671" s="44"/>
      <c r="D671" s="44"/>
      <c r="E671" s="44"/>
      <c r="F671" s="362"/>
      <c r="G671" s="42"/>
      <c r="H671" s="44"/>
      <c r="I671" s="44"/>
      <c r="J671" s="44"/>
      <c r="K671" s="99"/>
    </row>
    <row r="672" spans="1:11">
      <c r="A672" s="97"/>
      <c r="B672" s="44"/>
      <c r="C672" s="44"/>
      <c r="D672" s="44"/>
      <c r="E672" s="44"/>
      <c r="F672" s="360" t="str">
        <f>'Análisis Jurídico Invent. Info.'!AA169</f>
        <v/>
      </c>
      <c r="G672" s="41"/>
      <c r="H672" s="44"/>
      <c r="I672" s="44"/>
      <c r="J672" s="44"/>
      <c r="K672" s="99"/>
    </row>
    <row r="673" spans="1:11">
      <c r="A673" s="97"/>
      <c r="B673" s="44"/>
      <c r="C673" s="44"/>
      <c r="D673" s="44"/>
      <c r="E673" s="44"/>
      <c r="F673" s="361"/>
      <c r="G673" s="42"/>
      <c r="H673" s="44"/>
      <c r="I673" s="44"/>
      <c r="J673" s="44"/>
      <c r="K673" s="99"/>
    </row>
    <row r="674" spans="1:11">
      <c r="A674" s="97"/>
      <c r="B674" s="44"/>
      <c r="C674" s="44"/>
      <c r="D674" s="44"/>
      <c r="E674" s="44"/>
      <c r="F674" s="361"/>
      <c r="G674" s="41"/>
      <c r="H674" s="44"/>
      <c r="I674" s="44"/>
      <c r="J674" s="44"/>
      <c r="K674" s="99"/>
    </row>
    <row r="675" spans="1:11">
      <c r="A675" s="97"/>
      <c r="B675" s="44"/>
      <c r="C675" s="44"/>
      <c r="D675" s="44"/>
      <c r="E675" s="44"/>
      <c r="F675" s="362"/>
      <c r="G675" s="42"/>
      <c r="H675" s="44"/>
      <c r="I675" s="44"/>
      <c r="J675" s="44"/>
      <c r="K675" s="99"/>
    </row>
    <row r="676" spans="1:11">
      <c r="A676" s="97"/>
      <c r="B676" s="44"/>
      <c r="C676" s="44"/>
      <c r="D676" s="44"/>
      <c r="E676" s="44"/>
      <c r="F676" s="360" t="str">
        <f>'Análisis Jurídico Invent. Info.'!AA170</f>
        <v/>
      </c>
      <c r="G676" s="41"/>
      <c r="H676" s="44"/>
      <c r="I676" s="44"/>
      <c r="J676" s="44"/>
      <c r="K676" s="99"/>
    </row>
    <row r="677" spans="1:11">
      <c r="A677" s="97"/>
      <c r="B677" s="44"/>
      <c r="C677" s="44"/>
      <c r="D677" s="44"/>
      <c r="E677" s="44"/>
      <c r="F677" s="361"/>
      <c r="G677" s="42"/>
      <c r="H677" s="44"/>
      <c r="I677" s="44"/>
      <c r="J677" s="44"/>
      <c r="K677" s="99"/>
    </row>
    <row r="678" spans="1:11">
      <c r="A678" s="97"/>
      <c r="B678" s="44"/>
      <c r="C678" s="44"/>
      <c r="D678" s="44"/>
      <c r="E678" s="44"/>
      <c r="F678" s="361"/>
      <c r="G678" s="41"/>
      <c r="H678" s="44"/>
      <c r="I678" s="44"/>
      <c r="J678" s="44"/>
      <c r="K678" s="99"/>
    </row>
    <row r="679" spans="1:11">
      <c r="A679" s="97"/>
      <c r="B679" s="44"/>
      <c r="C679" s="44"/>
      <c r="D679" s="44"/>
      <c r="E679" s="44"/>
      <c r="F679" s="362"/>
      <c r="G679" s="42"/>
      <c r="H679" s="44"/>
      <c r="I679" s="44"/>
      <c r="J679" s="44"/>
      <c r="K679" s="99"/>
    </row>
    <row r="680" spans="1:11">
      <c r="A680" s="97"/>
      <c r="B680" s="44"/>
      <c r="C680" s="44"/>
      <c r="D680" s="44"/>
      <c r="E680" s="44"/>
      <c r="F680" s="360" t="str">
        <f>'Análisis Jurídico Invent. Info.'!AA171</f>
        <v/>
      </c>
      <c r="G680" s="41"/>
      <c r="H680" s="44"/>
      <c r="I680" s="44"/>
      <c r="J680" s="44"/>
      <c r="K680" s="99"/>
    </row>
    <row r="681" spans="1:11">
      <c r="A681" s="97"/>
      <c r="B681" s="44"/>
      <c r="C681" s="44"/>
      <c r="D681" s="44"/>
      <c r="E681" s="44"/>
      <c r="F681" s="361"/>
      <c r="G681" s="42"/>
      <c r="H681" s="44"/>
      <c r="I681" s="44"/>
      <c r="J681" s="44"/>
      <c r="K681" s="99"/>
    </row>
    <row r="682" spans="1:11">
      <c r="A682" s="97"/>
      <c r="B682" s="44"/>
      <c r="C682" s="44"/>
      <c r="D682" s="44"/>
      <c r="E682" s="44"/>
      <c r="F682" s="361"/>
      <c r="G682" s="41"/>
      <c r="H682" s="44"/>
      <c r="I682" s="44"/>
      <c r="J682" s="44"/>
      <c r="K682" s="99"/>
    </row>
    <row r="683" spans="1:11">
      <c r="A683" s="97"/>
      <c r="B683" s="44"/>
      <c r="C683" s="44"/>
      <c r="D683" s="44"/>
      <c r="E683" s="44"/>
      <c r="F683" s="362"/>
      <c r="G683" s="42"/>
      <c r="H683" s="44"/>
      <c r="I683" s="44"/>
      <c r="J683" s="44"/>
      <c r="K683" s="99"/>
    </row>
    <row r="684" spans="1:11">
      <c r="A684" s="97"/>
      <c r="B684" s="44"/>
      <c r="C684" s="44"/>
      <c r="D684" s="44"/>
      <c r="E684" s="44"/>
      <c r="F684" s="360" t="str">
        <f>'Análisis Jurídico Invent. Info.'!AA172</f>
        <v/>
      </c>
      <c r="G684" s="41"/>
      <c r="H684" s="44"/>
      <c r="I684" s="44"/>
      <c r="J684" s="44"/>
      <c r="K684" s="99"/>
    </row>
    <row r="685" spans="1:11">
      <c r="A685" s="97"/>
      <c r="B685" s="44"/>
      <c r="C685" s="44"/>
      <c r="D685" s="44"/>
      <c r="E685" s="44"/>
      <c r="F685" s="361"/>
      <c r="G685" s="42"/>
      <c r="H685" s="44"/>
      <c r="I685" s="44"/>
      <c r="J685" s="44"/>
      <c r="K685" s="99"/>
    </row>
    <row r="686" spans="1:11">
      <c r="A686" s="97"/>
      <c r="B686" s="44"/>
      <c r="C686" s="44"/>
      <c r="D686" s="44"/>
      <c r="E686" s="44"/>
      <c r="F686" s="361"/>
      <c r="G686" s="41"/>
      <c r="H686" s="44"/>
      <c r="I686" s="44"/>
      <c r="J686" s="44"/>
      <c r="K686" s="99"/>
    </row>
    <row r="687" spans="1:11">
      <c r="A687" s="97"/>
      <c r="B687" s="44"/>
      <c r="C687" s="44"/>
      <c r="D687" s="44"/>
      <c r="E687" s="44"/>
      <c r="F687" s="362"/>
      <c r="G687" s="42"/>
      <c r="H687" s="44"/>
      <c r="I687" s="44"/>
      <c r="J687" s="44"/>
      <c r="K687" s="99"/>
    </row>
    <row r="688" spans="1:11">
      <c r="A688" s="97"/>
      <c r="B688" s="44"/>
      <c r="C688" s="44"/>
      <c r="D688" s="44"/>
      <c r="E688" s="44"/>
      <c r="F688" s="360" t="str">
        <f>'Análisis Jurídico Invent. Info.'!AA173</f>
        <v/>
      </c>
      <c r="G688" s="41"/>
      <c r="H688" s="44"/>
      <c r="I688" s="44"/>
      <c r="J688" s="44"/>
      <c r="K688" s="99"/>
    </row>
    <row r="689" spans="1:11">
      <c r="A689" s="97"/>
      <c r="B689" s="44"/>
      <c r="C689" s="44"/>
      <c r="D689" s="44"/>
      <c r="E689" s="44"/>
      <c r="F689" s="361"/>
      <c r="G689" s="42"/>
      <c r="H689" s="44"/>
      <c r="I689" s="44"/>
      <c r="J689" s="44"/>
      <c r="K689" s="99"/>
    </row>
    <row r="690" spans="1:11">
      <c r="A690" s="97"/>
      <c r="B690" s="44"/>
      <c r="C690" s="44"/>
      <c r="D690" s="44"/>
      <c r="E690" s="44"/>
      <c r="F690" s="361"/>
      <c r="G690" s="41"/>
      <c r="H690" s="44"/>
      <c r="I690" s="44"/>
      <c r="J690" s="44"/>
      <c r="K690" s="99"/>
    </row>
    <row r="691" spans="1:11">
      <c r="A691" s="97"/>
      <c r="B691" s="44"/>
      <c r="C691" s="44"/>
      <c r="D691" s="44"/>
      <c r="E691" s="44"/>
      <c r="F691" s="362"/>
      <c r="G691" s="42"/>
      <c r="H691" s="44"/>
      <c r="I691" s="44"/>
      <c r="J691" s="44"/>
      <c r="K691" s="99"/>
    </row>
    <row r="692" spans="1:11">
      <c r="A692" s="97"/>
      <c r="B692" s="44"/>
      <c r="C692" s="44"/>
      <c r="D692" s="44"/>
      <c r="E692" s="44"/>
      <c r="F692" s="360" t="str">
        <f>'Análisis Jurídico Invent. Info.'!AA174</f>
        <v/>
      </c>
      <c r="G692" s="41"/>
      <c r="H692" s="44"/>
      <c r="I692" s="44"/>
      <c r="J692" s="44"/>
      <c r="K692" s="99"/>
    </row>
    <row r="693" spans="1:11">
      <c r="A693" s="97"/>
      <c r="B693" s="44"/>
      <c r="C693" s="44"/>
      <c r="D693" s="44"/>
      <c r="E693" s="44"/>
      <c r="F693" s="361"/>
      <c r="G693" s="42"/>
      <c r="H693" s="44"/>
      <c r="I693" s="44"/>
      <c r="J693" s="44"/>
      <c r="K693" s="99"/>
    </row>
    <row r="694" spans="1:11">
      <c r="A694" s="97"/>
      <c r="B694" s="44"/>
      <c r="C694" s="44"/>
      <c r="D694" s="44"/>
      <c r="E694" s="44"/>
      <c r="F694" s="361"/>
      <c r="G694" s="41"/>
      <c r="H694" s="44"/>
      <c r="I694" s="44"/>
      <c r="J694" s="44"/>
      <c r="K694" s="99"/>
    </row>
    <row r="695" spans="1:11">
      <c r="A695" s="97"/>
      <c r="B695" s="44"/>
      <c r="C695" s="44"/>
      <c r="D695" s="44"/>
      <c r="E695" s="44"/>
      <c r="F695" s="362"/>
      <c r="G695" s="42"/>
      <c r="H695" s="44"/>
      <c r="I695" s="44"/>
      <c r="J695" s="44"/>
      <c r="K695" s="99"/>
    </row>
    <row r="696" spans="1:11">
      <c r="A696" s="97"/>
      <c r="B696" s="44"/>
      <c r="C696" s="44"/>
      <c r="D696" s="44"/>
      <c r="E696" s="44"/>
      <c r="F696" s="360" t="str">
        <f>'Análisis Jurídico Invent. Info.'!AA175</f>
        <v/>
      </c>
      <c r="G696" s="41"/>
      <c r="H696" s="44"/>
      <c r="I696" s="44"/>
      <c r="J696" s="44"/>
      <c r="K696" s="99"/>
    </row>
    <row r="697" spans="1:11">
      <c r="A697" s="97"/>
      <c r="B697" s="44"/>
      <c r="C697" s="44"/>
      <c r="D697" s="44"/>
      <c r="E697" s="44"/>
      <c r="F697" s="361"/>
      <c r="G697" s="42"/>
      <c r="H697" s="44"/>
      <c r="I697" s="44"/>
      <c r="J697" s="44"/>
      <c r="K697" s="99"/>
    </row>
    <row r="698" spans="1:11">
      <c r="A698" s="97"/>
      <c r="B698" s="44"/>
      <c r="C698" s="44"/>
      <c r="D698" s="44"/>
      <c r="E698" s="44"/>
      <c r="F698" s="361"/>
      <c r="G698" s="41"/>
      <c r="H698" s="44"/>
      <c r="I698" s="44"/>
      <c r="J698" s="44"/>
      <c r="K698" s="99"/>
    </row>
    <row r="699" spans="1:11">
      <c r="A699" s="97"/>
      <c r="B699" s="44"/>
      <c r="C699" s="44"/>
      <c r="D699" s="44"/>
      <c r="E699" s="44"/>
      <c r="F699" s="362"/>
      <c r="G699" s="42"/>
      <c r="H699" s="44"/>
      <c r="I699" s="44"/>
      <c r="J699" s="44"/>
      <c r="K699" s="99"/>
    </row>
    <row r="700" spans="1:11">
      <c r="A700" s="97"/>
      <c r="B700" s="44"/>
      <c r="C700" s="44"/>
      <c r="D700" s="44"/>
      <c r="E700" s="44"/>
      <c r="F700" s="360" t="str">
        <f>'Análisis Jurídico Invent. Info.'!AA176</f>
        <v/>
      </c>
      <c r="G700" s="41"/>
      <c r="H700" s="44"/>
      <c r="I700" s="44"/>
      <c r="J700" s="44"/>
      <c r="K700" s="99"/>
    </row>
    <row r="701" spans="1:11">
      <c r="A701" s="97"/>
      <c r="B701" s="44"/>
      <c r="C701" s="44"/>
      <c r="D701" s="44"/>
      <c r="E701" s="44"/>
      <c r="F701" s="361"/>
      <c r="G701" s="42"/>
      <c r="H701" s="44"/>
      <c r="I701" s="44"/>
      <c r="J701" s="44"/>
      <c r="K701" s="99"/>
    </row>
    <row r="702" spans="1:11">
      <c r="A702" s="97"/>
      <c r="B702" s="44"/>
      <c r="C702" s="44"/>
      <c r="D702" s="44"/>
      <c r="E702" s="44"/>
      <c r="F702" s="361"/>
      <c r="G702" s="41"/>
      <c r="H702" s="44"/>
      <c r="I702" s="44"/>
      <c r="J702" s="44"/>
      <c r="K702" s="99"/>
    </row>
    <row r="703" spans="1:11">
      <c r="A703" s="97"/>
      <c r="B703" s="44"/>
      <c r="C703" s="44"/>
      <c r="D703" s="44"/>
      <c r="E703" s="44"/>
      <c r="F703" s="362"/>
      <c r="G703" s="42"/>
      <c r="H703" s="44"/>
      <c r="I703" s="44"/>
      <c r="J703" s="44"/>
      <c r="K703" s="99"/>
    </row>
    <row r="704" spans="1:11">
      <c r="A704" s="97"/>
      <c r="B704" s="44"/>
      <c r="C704" s="44"/>
      <c r="D704" s="44"/>
      <c r="E704" s="44"/>
      <c r="F704" s="360" t="str">
        <f>'Análisis Jurídico Invent. Info.'!AA177</f>
        <v/>
      </c>
      <c r="G704" s="41"/>
      <c r="H704" s="44"/>
      <c r="I704" s="44"/>
      <c r="J704" s="44"/>
      <c r="K704" s="99"/>
    </row>
    <row r="705" spans="1:11">
      <c r="A705" s="97"/>
      <c r="B705" s="44"/>
      <c r="C705" s="44"/>
      <c r="D705" s="44"/>
      <c r="E705" s="44"/>
      <c r="F705" s="361"/>
      <c r="G705" s="42"/>
      <c r="H705" s="44"/>
      <c r="I705" s="44"/>
      <c r="J705" s="44"/>
      <c r="K705" s="99"/>
    </row>
    <row r="706" spans="1:11">
      <c r="A706" s="97"/>
      <c r="B706" s="44"/>
      <c r="C706" s="44"/>
      <c r="D706" s="44"/>
      <c r="E706" s="44"/>
      <c r="F706" s="361"/>
      <c r="G706" s="41"/>
      <c r="H706" s="44"/>
      <c r="I706" s="44"/>
      <c r="J706" s="44"/>
      <c r="K706" s="99"/>
    </row>
    <row r="707" spans="1:11">
      <c r="A707" s="97"/>
      <c r="B707" s="44"/>
      <c r="C707" s="44"/>
      <c r="D707" s="44"/>
      <c r="E707" s="44"/>
      <c r="F707" s="362"/>
      <c r="G707" s="42"/>
      <c r="H707" s="44"/>
      <c r="I707" s="44"/>
      <c r="J707" s="44"/>
      <c r="K707" s="99"/>
    </row>
    <row r="708" spans="1:11">
      <c r="A708" s="97"/>
      <c r="B708" s="44"/>
      <c r="C708" s="44"/>
      <c r="D708" s="44"/>
      <c r="E708" s="44"/>
      <c r="F708" s="360" t="str">
        <f>'Análisis Jurídico Invent. Info.'!AA178</f>
        <v/>
      </c>
      <c r="G708" s="41"/>
      <c r="H708" s="44"/>
      <c r="I708" s="44"/>
      <c r="J708" s="44"/>
      <c r="K708" s="99"/>
    </row>
    <row r="709" spans="1:11">
      <c r="A709" s="97"/>
      <c r="B709" s="44"/>
      <c r="C709" s="44"/>
      <c r="D709" s="44"/>
      <c r="E709" s="44"/>
      <c r="F709" s="361"/>
      <c r="G709" s="42"/>
      <c r="H709" s="44"/>
      <c r="I709" s="44"/>
      <c r="J709" s="44"/>
      <c r="K709" s="99"/>
    </row>
    <row r="710" spans="1:11">
      <c r="A710" s="97"/>
      <c r="B710" s="44"/>
      <c r="C710" s="44"/>
      <c r="D710" s="44"/>
      <c r="E710" s="44"/>
      <c r="F710" s="361"/>
      <c r="G710" s="41"/>
      <c r="H710" s="44"/>
      <c r="I710" s="44"/>
      <c r="J710" s="44"/>
      <c r="K710" s="99"/>
    </row>
    <row r="711" spans="1:11">
      <c r="A711" s="97"/>
      <c r="B711" s="44"/>
      <c r="C711" s="44"/>
      <c r="D711" s="44"/>
      <c r="E711" s="44"/>
      <c r="F711" s="362"/>
      <c r="G711" s="42"/>
      <c r="H711" s="44"/>
      <c r="I711" s="44"/>
      <c r="J711" s="44"/>
      <c r="K711" s="99"/>
    </row>
    <row r="712" spans="1:11">
      <c r="A712" s="97"/>
      <c r="B712" s="44"/>
      <c r="C712" s="44"/>
      <c r="D712" s="44"/>
      <c r="E712" s="44"/>
      <c r="F712" s="360" t="str">
        <f>'Análisis Jurídico Invent. Info.'!AA179</f>
        <v/>
      </c>
      <c r="G712" s="41"/>
      <c r="H712" s="44"/>
      <c r="I712" s="44"/>
      <c r="J712" s="44"/>
      <c r="K712" s="99"/>
    </row>
    <row r="713" spans="1:11">
      <c r="A713" s="97"/>
      <c r="B713" s="44"/>
      <c r="C713" s="44"/>
      <c r="D713" s="44"/>
      <c r="E713" s="44"/>
      <c r="F713" s="361"/>
      <c r="G713" s="42"/>
      <c r="H713" s="44"/>
      <c r="I713" s="44"/>
      <c r="J713" s="44"/>
      <c r="K713" s="99"/>
    </row>
    <row r="714" spans="1:11">
      <c r="A714" s="97"/>
      <c r="B714" s="44"/>
      <c r="C714" s="44"/>
      <c r="D714" s="44"/>
      <c r="E714" s="44"/>
      <c r="F714" s="361"/>
      <c r="G714" s="41"/>
      <c r="H714" s="44"/>
      <c r="I714" s="44"/>
      <c r="J714" s="44"/>
      <c r="K714" s="99"/>
    </row>
    <row r="715" spans="1:11">
      <c r="A715" s="97"/>
      <c r="B715" s="44"/>
      <c r="C715" s="44"/>
      <c r="D715" s="44"/>
      <c r="E715" s="44"/>
      <c r="F715" s="362"/>
      <c r="G715" s="42"/>
      <c r="H715" s="44"/>
      <c r="I715" s="44"/>
      <c r="J715" s="44"/>
      <c r="K715" s="99"/>
    </row>
    <row r="716" spans="1:11">
      <c r="A716" s="97"/>
      <c r="B716" s="44"/>
      <c r="C716" s="44"/>
      <c r="D716" s="44"/>
      <c r="E716" s="44"/>
      <c r="F716" s="360" t="str">
        <f>'Análisis Jurídico Invent. Info.'!AA180</f>
        <v/>
      </c>
      <c r="G716" s="41"/>
      <c r="H716" s="44"/>
      <c r="I716" s="44"/>
      <c r="J716" s="44"/>
      <c r="K716" s="99"/>
    </row>
    <row r="717" spans="1:11">
      <c r="A717" s="97"/>
      <c r="B717" s="44"/>
      <c r="C717" s="44"/>
      <c r="D717" s="44"/>
      <c r="E717" s="44"/>
      <c r="F717" s="361"/>
      <c r="G717" s="42"/>
      <c r="H717" s="44"/>
      <c r="I717" s="44"/>
      <c r="J717" s="44"/>
      <c r="K717" s="99"/>
    </row>
    <row r="718" spans="1:11">
      <c r="A718" s="97"/>
      <c r="B718" s="44"/>
      <c r="C718" s="44"/>
      <c r="D718" s="44"/>
      <c r="E718" s="44"/>
      <c r="F718" s="361"/>
      <c r="G718" s="41"/>
      <c r="H718" s="44"/>
      <c r="I718" s="44"/>
      <c r="J718" s="44"/>
      <c r="K718" s="99"/>
    </row>
    <row r="719" spans="1:11">
      <c r="A719" s="97"/>
      <c r="B719" s="44"/>
      <c r="C719" s="44"/>
      <c r="D719" s="44"/>
      <c r="E719" s="44"/>
      <c r="F719" s="362"/>
      <c r="G719" s="42"/>
      <c r="H719" s="44"/>
      <c r="I719" s="44"/>
      <c r="J719" s="44"/>
      <c r="K719" s="99"/>
    </row>
    <row r="720" spans="1:11">
      <c r="A720" s="97"/>
      <c r="B720" s="44"/>
      <c r="C720" s="44"/>
      <c r="D720" s="44"/>
      <c r="E720" s="44"/>
      <c r="F720" s="360" t="str">
        <f>'Análisis Jurídico Invent. Info.'!AA181</f>
        <v/>
      </c>
      <c r="G720" s="41"/>
      <c r="H720" s="44"/>
      <c r="I720" s="44"/>
      <c r="J720" s="44"/>
      <c r="K720" s="99"/>
    </row>
    <row r="721" spans="1:11">
      <c r="A721" s="97"/>
      <c r="B721" s="44"/>
      <c r="C721" s="44"/>
      <c r="D721" s="44"/>
      <c r="E721" s="44"/>
      <c r="F721" s="361"/>
      <c r="G721" s="42"/>
      <c r="H721" s="44"/>
      <c r="I721" s="44"/>
      <c r="J721" s="44"/>
      <c r="K721" s="99"/>
    </row>
    <row r="722" spans="1:11">
      <c r="A722" s="97"/>
      <c r="B722" s="44"/>
      <c r="C722" s="44"/>
      <c r="D722" s="44"/>
      <c r="E722" s="44"/>
      <c r="F722" s="361"/>
      <c r="G722" s="41"/>
      <c r="H722" s="44"/>
      <c r="I722" s="44"/>
      <c r="J722" s="44"/>
      <c r="K722" s="99"/>
    </row>
    <row r="723" spans="1:11">
      <c r="A723" s="97"/>
      <c r="B723" s="44"/>
      <c r="C723" s="44"/>
      <c r="D723" s="44"/>
      <c r="E723" s="44"/>
      <c r="F723" s="362"/>
      <c r="G723" s="42"/>
      <c r="H723" s="44"/>
      <c r="I723" s="44"/>
      <c r="J723" s="44"/>
      <c r="K723" s="99"/>
    </row>
    <row r="724" spans="1:11">
      <c r="A724" s="97"/>
      <c r="B724" s="44"/>
      <c r="C724" s="44"/>
      <c r="D724" s="44"/>
      <c r="E724" s="44"/>
      <c r="F724" s="360" t="str">
        <f>'Análisis Jurídico Invent. Info.'!AA182</f>
        <v/>
      </c>
      <c r="G724" s="41"/>
      <c r="H724" s="44"/>
      <c r="I724" s="44"/>
      <c r="J724" s="44"/>
      <c r="K724" s="99"/>
    </row>
    <row r="725" spans="1:11">
      <c r="A725" s="97"/>
      <c r="B725" s="44"/>
      <c r="C725" s="44"/>
      <c r="D725" s="44"/>
      <c r="E725" s="44"/>
      <c r="F725" s="361"/>
      <c r="G725" s="42"/>
      <c r="H725" s="44"/>
      <c r="I725" s="44"/>
      <c r="J725" s="44"/>
      <c r="K725" s="99"/>
    </row>
    <row r="726" spans="1:11">
      <c r="A726" s="97"/>
      <c r="B726" s="44"/>
      <c r="C726" s="44"/>
      <c r="D726" s="44"/>
      <c r="E726" s="44"/>
      <c r="F726" s="361"/>
      <c r="G726" s="41"/>
      <c r="H726" s="44"/>
      <c r="I726" s="44"/>
      <c r="J726" s="44"/>
      <c r="K726" s="99"/>
    </row>
    <row r="727" spans="1:11">
      <c r="A727" s="97"/>
      <c r="B727" s="44"/>
      <c r="C727" s="44"/>
      <c r="D727" s="44"/>
      <c r="E727" s="44"/>
      <c r="F727" s="362"/>
      <c r="G727" s="42"/>
      <c r="H727" s="44"/>
      <c r="I727" s="44"/>
      <c r="J727" s="44"/>
      <c r="K727" s="99"/>
    </row>
    <row r="728" spans="1:11">
      <c r="A728" s="97"/>
      <c r="B728" s="44"/>
      <c r="C728" s="44"/>
      <c r="D728" s="44"/>
      <c r="E728" s="44"/>
      <c r="F728" s="360" t="str">
        <f>'Análisis Jurídico Invent. Info.'!AA183</f>
        <v/>
      </c>
      <c r="G728" s="41"/>
      <c r="H728" s="44"/>
      <c r="I728" s="44"/>
      <c r="J728" s="44"/>
      <c r="K728" s="99"/>
    </row>
    <row r="729" spans="1:11">
      <c r="A729" s="97"/>
      <c r="B729" s="44"/>
      <c r="C729" s="44"/>
      <c r="D729" s="44"/>
      <c r="E729" s="44"/>
      <c r="F729" s="361"/>
      <c r="G729" s="42"/>
      <c r="H729" s="44"/>
      <c r="I729" s="44"/>
      <c r="J729" s="44"/>
      <c r="K729" s="99"/>
    </row>
    <row r="730" spans="1:11">
      <c r="A730" s="97"/>
      <c r="B730" s="44"/>
      <c r="C730" s="44"/>
      <c r="D730" s="44"/>
      <c r="E730" s="44"/>
      <c r="F730" s="361"/>
      <c r="G730" s="41"/>
      <c r="H730" s="44"/>
      <c r="I730" s="44"/>
      <c r="J730" s="44"/>
      <c r="K730" s="99"/>
    </row>
    <row r="731" spans="1:11">
      <c r="A731" s="97"/>
      <c r="B731" s="44"/>
      <c r="C731" s="44"/>
      <c r="D731" s="44"/>
      <c r="E731" s="44"/>
      <c r="F731" s="362"/>
      <c r="G731" s="42"/>
      <c r="H731" s="44"/>
      <c r="I731" s="44"/>
      <c r="J731" s="44"/>
      <c r="K731" s="99"/>
    </row>
    <row r="732" spans="1:11">
      <c r="A732" s="97"/>
      <c r="B732" s="44"/>
      <c r="C732" s="44"/>
      <c r="D732" s="44"/>
      <c r="E732" s="44"/>
      <c r="F732" s="360" t="str">
        <f>'Análisis Jurídico Invent. Info.'!AA184</f>
        <v/>
      </c>
      <c r="G732" s="41"/>
      <c r="H732" s="44"/>
      <c r="I732" s="44"/>
      <c r="J732" s="44"/>
      <c r="K732" s="99"/>
    </row>
    <row r="733" spans="1:11">
      <c r="A733" s="97"/>
      <c r="B733" s="44"/>
      <c r="C733" s="44"/>
      <c r="D733" s="44"/>
      <c r="E733" s="44"/>
      <c r="F733" s="361"/>
      <c r="G733" s="42"/>
      <c r="H733" s="44"/>
      <c r="I733" s="44"/>
      <c r="J733" s="44"/>
      <c r="K733" s="99"/>
    </row>
    <row r="734" spans="1:11">
      <c r="A734" s="97"/>
      <c r="B734" s="44"/>
      <c r="C734" s="44"/>
      <c r="D734" s="44"/>
      <c r="E734" s="44"/>
      <c r="F734" s="361"/>
      <c r="G734" s="41"/>
      <c r="H734" s="44"/>
      <c r="I734" s="44"/>
      <c r="J734" s="44"/>
      <c r="K734" s="99"/>
    </row>
    <row r="735" spans="1:11">
      <c r="A735" s="97"/>
      <c r="B735" s="44"/>
      <c r="C735" s="44"/>
      <c r="D735" s="44"/>
      <c r="E735" s="44"/>
      <c r="F735" s="362"/>
      <c r="G735" s="42"/>
      <c r="H735" s="44"/>
      <c r="I735" s="44"/>
      <c r="J735" s="44"/>
      <c r="K735" s="99"/>
    </row>
    <row r="736" spans="1:11">
      <c r="A736" s="97"/>
      <c r="B736" s="44"/>
      <c r="C736" s="44"/>
      <c r="D736" s="44"/>
      <c r="E736" s="44"/>
      <c r="F736" s="360" t="str">
        <f>'Análisis Jurídico Invent. Info.'!AA185</f>
        <v/>
      </c>
      <c r="G736" s="41"/>
      <c r="H736" s="44"/>
      <c r="I736" s="44"/>
      <c r="J736" s="44"/>
      <c r="K736" s="99"/>
    </row>
    <row r="737" spans="1:11">
      <c r="A737" s="97"/>
      <c r="B737" s="44"/>
      <c r="C737" s="44"/>
      <c r="D737" s="44"/>
      <c r="E737" s="44"/>
      <c r="F737" s="361"/>
      <c r="G737" s="42"/>
      <c r="H737" s="44"/>
      <c r="I737" s="44"/>
      <c r="J737" s="44"/>
      <c r="K737" s="99"/>
    </row>
    <row r="738" spans="1:11">
      <c r="A738" s="97"/>
      <c r="B738" s="44"/>
      <c r="C738" s="44"/>
      <c r="D738" s="44"/>
      <c r="E738" s="44"/>
      <c r="F738" s="361"/>
      <c r="G738" s="41"/>
      <c r="H738" s="44"/>
      <c r="I738" s="44"/>
      <c r="J738" s="44"/>
      <c r="K738" s="99"/>
    </row>
    <row r="739" spans="1:11">
      <c r="A739" s="97"/>
      <c r="B739" s="44"/>
      <c r="C739" s="44"/>
      <c r="D739" s="44"/>
      <c r="E739" s="44"/>
      <c r="F739" s="362"/>
      <c r="G739" s="42"/>
      <c r="H739" s="44"/>
      <c r="I739" s="44"/>
      <c r="J739" s="44"/>
      <c r="K739" s="99"/>
    </row>
    <row r="740" spans="1:11">
      <c r="A740" s="97"/>
      <c r="B740" s="44"/>
      <c r="C740" s="44"/>
      <c r="D740" s="44"/>
      <c r="E740" s="44"/>
      <c r="F740" s="360" t="str">
        <f>'Análisis Jurídico Invent. Info.'!AA186</f>
        <v/>
      </c>
      <c r="G740" s="41"/>
      <c r="H740" s="44"/>
      <c r="I740" s="44"/>
      <c r="J740" s="44"/>
      <c r="K740" s="99"/>
    </row>
    <row r="741" spans="1:11">
      <c r="A741" s="97"/>
      <c r="B741" s="44"/>
      <c r="C741" s="44"/>
      <c r="D741" s="44"/>
      <c r="E741" s="44"/>
      <c r="F741" s="361"/>
      <c r="G741" s="42"/>
      <c r="H741" s="44"/>
      <c r="I741" s="44"/>
      <c r="J741" s="44"/>
      <c r="K741" s="99"/>
    </row>
    <row r="742" spans="1:11">
      <c r="A742" s="97"/>
      <c r="B742" s="44"/>
      <c r="C742" s="44"/>
      <c r="D742" s="44"/>
      <c r="E742" s="44"/>
      <c r="F742" s="361"/>
      <c r="G742" s="41"/>
      <c r="H742" s="44"/>
      <c r="I742" s="44"/>
      <c r="J742" s="44"/>
      <c r="K742" s="99"/>
    </row>
    <row r="743" spans="1:11">
      <c r="A743" s="97"/>
      <c r="B743" s="44"/>
      <c r="C743" s="44"/>
      <c r="D743" s="44"/>
      <c r="E743" s="44"/>
      <c r="F743" s="362"/>
      <c r="G743" s="42"/>
      <c r="H743" s="44"/>
      <c r="I743" s="44"/>
      <c r="J743" s="44"/>
      <c r="K743" s="99"/>
    </row>
    <row r="744" spans="1:11">
      <c r="A744" s="97"/>
      <c r="B744" s="44"/>
      <c r="C744" s="44"/>
      <c r="D744" s="44"/>
      <c r="E744" s="44"/>
      <c r="F744" s="360" t="str">
        <f>'Análisis Jurídico Invent. Info.'!AA187</f>
        <v/>
      </c>
      <c r="G744" s="41"/>
      <c r="H744" s="44"/>
      <c r="I744" s="44"/>
      <c r="J744" s="44"/>
      <c r="K744" s="99"/>
    </row>
    <row r="745" spans="1:11">
      <c r="A745" s="97"/>
      <c r="B745" s="44"/>
      <c r="C745" s="44"/>
      <c r="D745" s="44"/>
      <c r="E745" s="44"/>
      <c r="F745" s="361"/>
      <c r="G745" s="42"/>
      <c r="H745" s="44"/>
      <c r="I745" s="44"/>
      <c r="J745" s="44"/>
      <c r="K745" s="99"/>
    </row>
    <row r="746" spans="1:11">
      <c r="A746" s="97"/>
      <c r="B746" s="44"/>
      <c r="C746" s="44"/>
      <c r="D746" s="44"/>
      <c r="E746" s="44"/>
      <c r="F746" s="361"/>
      <c r="G746" s="41"/>
      <c r="H746" s="44"/>
      <c r="I746" s="44"/>
      <c r="J746" s="44"/>
      <c r="K746" s="99"/>
    </row>
    <row r="747" spans="1:11">
      <c r="A747" s="97"/>
      <c r="B747" s="44"/>
      <c r="C747" s="44"/>
      <c r="D747" s="44"/>
      <c r="E747" s="44"/>
      <c r="F747" s="362"/>
      <c r="G747" s="42"/>
      <c r="H747" s="44"/>
      <c r="I747" s="44"/>
      <c r="J747" s="44"/>
      <c r="K747" s="99"/>
    </row>
    <row r="748" spans="1:11">
      <c r="A748" s="97"/>
      <c r="B748" s="44"/>
      <c r="C748" s="44"/>
      <c r="D748" s="44"/>
      <c r="E748" s="44"/>
      <c r="F748" s="360" t="str">
        <f>'Análisis Jurídico Invent. Info.'!AA188</f>
        <v/>
      </c>
      <c r="G748" s="41"/>
      <c r="H748" s="44"/>
      <c r="I748" s="44"/>
      <c r="J748" s="44"/>
      <c r="K748" s="99"/>
    </row>
    <row r="749" spans="1:11">
      <c r="A749" s="97"/>
      <c r="B749" s="44"/>
      <c r="C749" s="44"/>
      <c r="D749" s="44"/>
      <c r="E749" s="44"/>
      <c r="F749" s="361"/>
      <c r="G749" s="42"/>
      <c r="H749" s="44"/>
      <c r="I749" s="44"/>
      <c r="J749" s="44"/>
      <c r="K749" s="99"/>
    </row>
    <row r="750" spans="1:11">
      <c r="A750" s="97"/>
      <c r="B750" s="44"/>
      <c r="C750" s="44"/>
      <c r="D750" s="44"/>
      <c r="E750" s="44"/>
      <c r="F750" s="361"/>
      <c r="G750" s="41"/>
      <c r="H750" s="44"/>
      <c r="I750" s="44"/>
      <c r="J750" s="44"/>
      <c r="K750" s="99"/>
    </row>
    <row r="751" spans="1:11">
      <c r="A751" s="97"/>
      <c r="B751" s="44"/>
      <c r="C751" s="44"/>
      <c r="D751" s="44"/>
      <c r="E751" s="44"/>
      <c r="F751" s="362"/>
      <c r="G751" s="42"/>
      <c r="H751" s="44"/>
      <c r="I751" s="44"/>
      <c r="J751" s="44"/>
      <c r="K751" s="99"/>
    </row>
    <row r="752" spans="1:11">
      <c r="A752" s="97"/>
      <c r="B752" s="44"/>
      <c r="C752" s="44"/>
      <c r="D752" s="44"/>
      <c r="E752" s="44"/>
      <c r="F752" s="360" t="str">
        <f>'Análisis Jurídico Invent. Info.'!AA189</f>
        <v/>
      </c>
      <c r="G752" s="41"/>
      <c r="H752" s="44"/>
      <c r="I752" s="44"/>
      <c r="J752" s="44"/>
      <c r="K752" s="99"/>
    </row>
    <row r="753" spans="1:11">
      <c r="A753" s="97"/>
      <c r="B753" s="44"/>
      <c r="C753" s="44"/>
      <c r="D753" s="44"/>
      <c r="E753" s="44"/>
      <c r="F753" s="361"/>
      <c r="G753" s="42"/>
      <c r="H753" s="44"/>
      <c r="I753" s="44"/>
      <c r="J753" s="44"/>
      <c r="K753" s="99"/>
    </row>
    <row r="754" spans="1:11">
      <c r="A754" s="97"/>
      <c r="B754" s="44"/>
      <c r="C754" s="44"/>
      <c r="D754" s="44"/>
      <c r="E754" s="44"/>
      <c r="F754" s="361"/>
      <c r="G754" s="41"/>
      <c r="H754" s="44"/>
      <c r="I754" s="44"/>
      <c r="J754" s="44"/>
      <c r="K754" s="99"/>
    </row>
    <row r="755" spans="1:11">
      <c r="A755" s="97"/>
      <c r="B755" s="44"/>
      <c r="C755" s="44"/>
      <c r="D755" s="44"/>
      <c r="E755" s="44"/>
      <c r="F755" s="362"/>
      <c r="G755" s="42"/>
      <c r="H755" s="44"/>
      <c r="I755" s="44"/>
      <c r="J755" s="44"/>
      <c r="K755" s="99"/>
    </row>
    <row r="756" spans="1:11">
      <c r="A756" s="97"/>
      <c r="B756" s="44"/>
      <c r="C756" s="44"/>
      <c r="D756" s="44"/>
      <c r="E756" s="44"/>
      <c r="F756" s="360" t="str">
        <f>'Análisis Jurídico Invent. Info.'!AA190</f>
        <v/>
      </c>
      <c r="G756" s="41"/>
      <c r="H756" s="44"/>
      <c r="I756" s="44"/>
      <c r="J756" s="44"/>
      <c r="K756" s="99"/>
    </row>
    <row r="757" spans="1:11">
      <c r="A757" s="97"/>
      <c r="B757" s="44"/>
      <c r="C757" s="44"/>
      <c r="D757" s="44"/>
      <c r="E757" s="44"/>
      <c r="F757" s="361"/>
      <c r="G757" s="42"/>
      <c r="H757" s="44"/>
      <c r="I757" s="44"/>
      <c r="J757" s="44"/>
      <c r="K757" s="99"/>
    </row>
    <row r="758" spans="1:11">
      <c r="A758" s="97"/>
      <c r="B758" s="44"/>
      <c r="C758" s="44"/>
      <c r="D758" s="44"/>
      <c r="E758" s="44"/>
      <c r="F758" s="361"/>
      <c r="G758" s="41"/>
      <c r="H758" s="44"/>
      <c r="I758" s="44"/>
      <c r="J758" s="44"/>
      <c r="K758" s="99"/>
    </row>
    <row r="759" spans="1:11">
      <c r="A759" s="97"/>
      <c r="B759" s="44"/>
      <c r="C759" s="44"/>
      <c r="D759" s="44"/>
      <c r="E759" s="44"/>
      <c r="F759" s="362"/>
      <c r="G759" s="42"/>
      <c r="H759" s="44"/>
      <c r="I759" s="44"/>
      <c r="J759" s="44"/>
      <c r="K759" s="99"/>
    </row>
    <row r="760" spans="1:11">
      <c r="A760" s="97"/>
      <c r="B760" s="44"/>
      <c r="C760" s="44"/>
      <c r="D760" s="44"/>
      <c r="E760" s="44"/>
      <c r="F760" s="360" t="str">
        <f>'Análisis Jurídico Invent. Info.'!AA191</f>
        <v/>
      </c>
      <c r="G760" s="41"/>
      <c r="H760" s="44"/>
      <c r="I760" s="44"/>
      <c r="J760" s="44"/>
      <c r="K760" s="99"/>
    </row>
    <row r="761" spans="1:11">
      <c r="A761" s="97"/>
      <c r="B761" s="44"/>
      <c r="C761" s="44"/>
      <c r="D761" s="44"/>
      <c r="E761" s="44"/>
      <c r="F761" s="361"/>
      <c r="G761" s="42"/>
      <c r="H761" s="44"/>
      <c r="I761" s="44"/>
      <c r="J761" s="44"/>
      <c r="K761" s="99"/>
    </row>
    <row r="762" spans="1:11">
      <c r="A762" s="97"/>
      <c r="B762" s="44"/>
      <c r="C762" s="44"/>
      <c r="D762" s="44"/>
      <c r="E762" s="44"/>
      <c r="F762" s="361"/>
      <c r="G762" s="41"/>
      <c r="H762" s="44"/>
      <c r="I762" s="44"/>
      <c r="J762" s="44"/>
      <c r="K762" s="99"/>
    </row>
    <row r="763" spans="1:11">
      <c r="A763" s="97"/>
      <c r="B763" s="44"/>
      <c r="C763" s="44"/>
      <c r="D763" s="44"/>
      <c r="E763" s="44"/>
      <c r="F763" s="362"/>
      <c r="G763" s="42"/>
      <c r="H763" s="44"/>
      <c r="I763" s="44"/>
      <c r="J763" s="44"/>
      <c r="K763" s="99"/>
    </row>
    <row r="764" spans="1:11">
      <c r="A764" s="97"/>
      <c r="B764" s="44"/>
      <c r="C764" s="44"/>
      <c r="D764" s="44"/>
      <c r="E764" s="44"/>
      <c r="F764" s="360" t="str">
        <f>'Análisis Jurídico Invent. Info.'!AA192</f>
        <v/>
      </c>
      <c r="G764" s="41"/>
      <c r="H764" s="44"/>
      <c r="I764" s="44"/>
      <c r="J764" s="44"/>
      <c r="K764" s="99"/>
    </row>
    <row r="765" spans="1:11">
      <c r="A765" s="97"/>
      <c r="B765" s="44"/>
      <c r="C765" s="44"/>
      <c r="D765" s="44"/>
      <c r="E765" s="44"/>
      <c r="F765" s="361"/>
      <c r="G765" s="42"/>
      <c r="H765" s="44"/>
      <c r="I765" s="44"/>
      <c r="J765" s="44"/>
      <c r="K765" s="99"/>
    </row>
    <row r="766" spans="1:11">
      <c r="A766" s="97"/>
      <c r="B766" s="44"/>
      <c r="C766" s="44"/>
      <c r="D766" s="44"/>
      <c r="E766" s="44"/>
      <c r="F766" s="361"/>
      <c r="G766" s="41"/>
      <c r="H766" s="44"/>
      <c r="I766" s="44"/>
      <c r="J766" s="44"/>
      <c r="K766" s="99"/>
    </row>
    <row r="767" spans="1:11">
      <c r="A767" s="97"/>
      <c r="B767" s="44"/>
      <c r="C767" s="44"/>
      <c r="D767" s="44"/>
      <c r="E767" s="44"/>
      <c r="F767" s="362"/>
      <c r="G767" s="42"/>
      <c r="H767" s="44"/>
      <c r="I767" s="44"/>
      <c r="J767" s="44"/>
      <c r="K767" s="99"/>
    </row>
    <row r="768" spans="1:11">
      <c r="A768" s="97"/>
      <c r="B768" s="44"/>
      <c r="C768" s="44"/>
      <c r="D768" s="44"/>
      <c r="E768" s="44"/>
      <c r="F768" s="360" t="str">
        <f>'Análisis Jurídico Invent. Info.'!AA193</f>
        <v/>
      </c>
      <c r="G768" s="41"/>
      <c r="H768" s="44"/>
      <c r="I768" s="44"/>
      <c r="J768" s="44"/>
      <c r="K768" s="99"/>
    </row>
    <row r="769" spans="1:11">
      <c r="A769" s="97"/>
      <c r="B769" s="44"/>
      <c r="C769" s="44"/>
      <c r="D769" s="44"/>
      <c r="E769" s="44"/>
      <c r="F769" s="361"/>
      <c r="G769" s="42"/>
      <c r="H769" s="44"/>
      <c r="I769" s="44"/>
      <c r="J769" s="44"/>
      <c r="K769" s="99"/>
    </row>
    <row r="770" spans="1:11">
      <c r="A770" s="97"/>
      <c r="B770" s="44"/>
      <c r="C770" s="44"/>
      <c r="D770" s="44"/>
      <c r="E770" s="44"/>
      <c r="F770" s="361"/>
      <c r="G770" s="41"/>
      <c r="H770" s="44"/>
      <c r="I770" s="44"/>
      <c r="J770" s="44"/>
      <c r="K770" s="99"/>
    </row>
    <row r="771" spans="1:11">
      <c r="A771" s="97"/>
      <c r="B771" s="44"/>
      <c r="C771" s="44"/>
      <c r="D771" s="44"/>
      <c r="E771" s="44"/>
      <c r="F771" s="362"/>
      <c r="G771" s="42"/>
      <c r="H771" s="44"/>
      <c r="I771" s="44"/>
      <c r="J771" s="44"/>
      <c r="K771" s="99"/>
    </row>
    <row r="772" spans="1:11">
      <c r="A772" s="97"/>
      <c r="B772" s="44"/>
      <c r="C772" s="44"/>
      <c r="D772" s="44"/>
      <c r="E772" s="44"/>
      <c r="F772" s="360" t="str">
        <f>'Análisis Jurídico Invent. Info.'!AA194</f>
        <v/>
      </c>
      <c r="G772" s="41"/>
      <c r="H772" s="44"/>
      <c r="I772" s="44"/>
      <c r="J772" s="44"/>
      <c r="K772" s="99"/>
    </row>
    <row r="773" spans="1:11">
      <c r="A773" s="97"/>
      <c r="B773" s="44"/>
      <c r="C773" s="44"/>
      <c r="D773" s="44"/>
      <c r="E773" s="44"/>
      <c r="F773" s="361"/>
      <c r="G773" s="42"/>
      <c r="H773" s="44"/>
      <c r="I773" s="44"/>
      <c r="J773" s="44"/>
      <c r="K773" s="99"/>
    </row>
    <row r="774" spans="1:11">
      <c r="A774" s="97"/>
      <c r="B774" s="44"/>
      <c r="C774" s="44"/>
      <c r="D774" s="44"/>
      <c r="E774" s="44"/>
      <c r="F774" s="361"/>
      <c r="G774" s="41"/>
      <c r="H774" s="44"/>
      <c r="I774" s="44"/>
      <c r="J774" s="44"/>
      <c r="K774" s="99"/>
    </row>
    <row r="775" spans="1:11">
      <c r="A775" s="97"/>
      <c r="B775" s="44"/>
      <c r="C775" s="44"/>
      <c r="D775" s="44"/>
      <c r="E775" s="44"/>
      <c r="F775" s="362"/>
      <c r="G775" s="42"/>
      <c r="H775" s="44"/>
      <c r="I775" s="44"/>
      <c r="J775" s="44"/>
      <c r="K775" s="99"/>
    </row>
    <row r="776" spans="1:11">
      <c r="A776" s="97"/>
      <c r="B776" s="44"/>
      <c r="C776" s="44"/>
      <c r="D776" s="44"/>
      <c r="E776" s="44"/>
      <c r="F776" s="360" t="str">
        <f>'Análisis Jurídico Invent. Info.'!AA195</f>
        <v/>
      </c>
      <c r="G776" s="41"/>
      <c r="H776" s="44"/>
      <c r="I776" s="44"/>
      <c r="J776" s="44"/>
      <c r="K776" s="99"/>
    </row>
    <row r="777" spans="1:11">
      <c r="A777" s="97"/>
      <c r="B777" s="44"/>
      <c r="C777" s="44"/>
      <c r="D777" s="44"/>
      <c r="E777" s="44"/>
      <c r="F777" s="361"/>
      <c r="G777" s="42"/>
      <c r="H777" s="44"/>
      <c r="I777" s="44"/>
      <c r="J777" s="44"/>
      <c r="K777" s="99"/>
    </row>
    <row r="778" spans="1:11">
      <c r="A778" s="97"/>
      <c r="B778" s="44"/>
      <c r="C778" s="44"/>
      <c r="D778" s="44"/>
      <c r="E778" s="44"/>
      <c r="F778" s="361"/>
      <c r="G778" s="41"/>
      <c r="H778" s="44"/>
      <c r="I778" s="44"/>
      <c r="J778" s="44"/>
      <c r="K778" s="99"/>
    </row>
    <row r="779" spans="1:11">
      <c r="A779" s="97"/>
      <c r="B779" s="44"/>
      <c r="C779" s="44"/>
      <c r="D779" s="44"/>
      <c r="E779" s="44"/>
      <c r="F779" s="362"/>
      <c r="G779" s="42"/>
      <c r="H779" s="44"/>
      <c r="I779" s="44"/>
      <c r="J779" s="44"/>
      <c r="K779" s="99"/>
    </row>
    <row r="780" spans="1:11">
      <c r="A780" s="97"/>
      <c r="B780" s="44"/>
      <c r="C780" s="44"/>
      <c r="D780" s="44"/>
      <c r="E780" s="44"/>
      <c r="F780" s="360" t="str">
        <f>'Análisis Jurídico Invent. Info.'!AA196</f>
        <v/>
      </c>
      <c r="G780" s="41"/>
      <c r="H780" s="44"/>
      <c r="I780" s="44"/>
      <c r="J780" s="44"/>
      <c r="K780" s="99"/>
    </row>
    <row r="781" spans="1:11">
      <c r="A781" s="97"/>
      <c r="B781" s="44"/>
      <c r="C781" s="44"/>
      <c r="D781" s="44"/>
      <c r="E781" s="44"/>
      <c r="F781" s="361"/>
      <c r="G781" s="42"/>
      <c r="H781" s="44"/>
      <c r="I781" s="44"/>
      <c r="J781" s="44"/>
      <c r="K781" s="99"/>
    </row>
    <row r="782" spans="1:11">
      <c r="A782" s="97"/>
      <c r="B782" s="44"/>
      <c r="C782" s="44"/>
      <c r="D782" s="44"/>
      <c r="E782" s="44"/>
      <c r="F782" s="361"/>
      <c r="G782" s="41"/>
      <c r="H782" s="44"/>
      <c r="I782" s="44"/>
      <c r="J782" s="44"/>
      <c r="K782" s="99"/>
    </row>
    <row r="783" spans="1:11">
      <c r="A783" s="97"/>
      <c r="B783" s="44"/>
      <c r="C783" s="44"/>
      <c r="D783" s="44"/>
      <c r="E783" s="44"/>
      <c r="F783" s="362"/>
      <c r="G783" s="42"/>
      <c r="H783" s="44"/>
      <c r="I783" s="44"/>
      <c r="J783" s="44"/>
      <c r="K783" s="99"/>
    </row>
    <row r="784" spans="1:11">
      <c r="A784" s="97"/>
      <c r="B784" s="44"/>
      <c r="C784" s="44"/>
      <c r="D784" s="44"/>
      <c r="E784" s="44"/>
      <c r="F784" s="360" t="str">
        <f>'Análisis Jurídico Invent. Info.'!AA197</f>
        <v/>
      </c>
      <c r="G784" s="41"/>
      <c r="H784" s="44"/>
      <c r="I784" s="44"/>
      <c r="J784" s="44"/>
      <c r="K784" s="99"/>
    </row>
    <row r="785" spans="1:11">
      <c r="A785" s="97"/>
      <c r="B785" s="44"/>
      <c r="C785" s="44"/>
      <c r="D785" s="44"/>
      <c r="E785" s="44"/>
      <c r="F785" s="361"/>
      <c r="G785" s="42"/>
      <c r="H785" s="44"/>
      <c r="I785" s="44"/>
      <c r="J785" s="44"/>
      <c r="K785" s="99"/>
    </row>
    <row r="786" spans="1:11">
      <c r="A786" s="97"/>
      <c r="B786" s="44"/>
      <c r="C786" s="44"/>
      <c r="D786" s="44"/>
      <c r="E786" s="44"/>
      <c r="F786" s="361"/>
      <c r="G786" s="41"/>
      <c r="H786" s="44"/>
      <c r="I786" s="44"/>
      <c r="J786" s="44"/>
      <c r="K786" s="99"/>
    </row>
    <row r="787" spans="1:11">
      <c r="A787" s="97"/>
      <c r="B787" s="44"/>
      <c r="C787" s="44"/>
      <c r="D787" s="44"/>
      <c r="E787" s="44"/>
      <c r="F787" s="362"/>
      <c r="G787" s="42"/>
      <c r="H787" s="44"/>
      <c r="I787" s="44"/>
      <c r="J787" s="44"/>
      <c r="K787" s="99"/>
    </row>
    <row r="788" spans="1:11">
      <c r="A788" s="97"/>
      <c r="B788" s="44"/>
      <c r="C788" s="44"/>
      <c r="D788" s="44"/>
      <c r="E788" s="44"/>
      <c r="F788" s="360" t="str">
        <f>'Análisis Jurídico Invent. Info.'!AA198</f>
        <v/>
      </c>
      <c r="G788" s="41"/>
      <c r="H788" s="44"/>
      <c r="I788" s="44"/>
      <c r="J788" s="44"/>
      <c r="K788" s="99"/>
    </row>
    <row r="789" spans="1:11">
      <c r="A789" s="97"/>
      <c r="B789" s="44"/>
      <c r="C789" s="44"/>
      <c r="D789" s="44"/>
      <c r="E789" s="44"/>
      <c r="F789" s="361"/>
      <c r="G789" s="42"/>
      <c r="H789" s="44"/>
      <c r="I789" s="44"/>
      <c r="J789" s="44"/>
      <c r="K789" s="99"/>
    </row>
    <row r="790" spans="1:11">
      <c r="A790" s="97"/>
      <c r="B790" s="44"/>
      <c r="C790" s="44"/>
      <c r="D790" s="44"/>
      <c r="E790" s="44"/>
      <c r="F790" s="361"/>
      <c r="G790" s="41"/>
      <c r="H790" s="44"/>
      <c r="I790" s="44"/>
      <c r="J790" s="44"/>
      <c r="K790" s="99"/>
    </row>
    <row r="791" spans="1:11">
      <c r="A791" s="97"/>
      <c r="B791" s="44"/>
      <c r="C791" s="44"/>
      <c r="D791" s="44"/>
      <c r="E791" s="44"/>
      <c r="F791" s="362"/>
      <c r="G791" s="42"/>
      <c r="H791" s="44"/>
      <c r="I791" s="44"/>
      <c r="J791" s="44"/>
      <c r="K791" s="99"/>
    </row>
    <row r="792" spans="1:11">
      <c r="A792" s="97"/>
      <c r="B792" s="44"/>
      <c r="C792" s="44"/>
      <c r="D792" s="44"/>
      <c r="E792" s="44"/>
      <c r="F792" s="360" t="str">
        <f>'Análisis Jurídico Invent. Info.'!AA199</f>
        <v/>
      </c>
      <c r="G792" s="41"/>
      <c r="H792" s="44"/>
      <c r="I792" s="44"/>
      <c r="J792" s="44"/>
      <c r="K792" s="99"/>
    </row>
    <row r="793" spans="1:11">
      <c r="A793" s="97"/>
      <c r="B793" s="44"/>
      <c r="C793" s="44"/>
      <c r="D793" s="44"/>
      <c r="E793" s="44"/>
      <c r="F793" s="361"/>
      <c r="G793" s="42"/>
      <c r="H793" s="44"/>
      <c r="I793" s="44"/>
      <c r="J793" s="44"/>
      <c r="K793" s="99"/>
    </row>
    <row r="794" spans="1:11">
      <c r="A794" s="97"/>
      <c r="B794" s="44"/>
      <c r="C794" s="44"/>
      <c r="D794" s="44"/>
      <c r="E794" s="44"/>
      <c r="F794" s="361"/>
      <c r="G794" s="41"/>
      <c r="H794" s="44"/>
      <c r="I794" s="44"/>
      <c r="J794" s="44"/>
      <c r="K794" s="99"/>
    </row>
    <row r="795" spans="1:11">
      <c r="A795" s="97"/>
      <c r="B795" s="44"/>
      <c r="C795" s="44"/>
      <c r="D795" s="44"/>
      <c r="E795" s="44"/>
      <c r="F795" s="362"/>
      <c r="G795" s="42"/>
      <c r="H795" s="44"/>
      <c r="I795" s="44"/>
      <c r="J795" s="44"/>
      <c r="K795" s="99"/>
    </row>
    <row r="796" spans="1:11">
      <c r="A796" s="97"/>
      <c r="B796" s="44"/>
      <c r="C796" s="44"/>
      <c r="D796" s="44"/>
      <c r="E796" s="44"/>
      <c r="F796" s="360" t="str">
        <f>'Análisis Jurídico Invent. Info.'!AA200</f>
        <v/>
      </c>
      <c r="G796" s="41"/>
      <c r="H796" s="44"/>
      <c r="I796" s="44"/>
      <c r="J796" s="44"/>
      <c r="K796" s="99"/>
    </row>
    <row r="797" spans="1:11">
      <c r="A797" s="97"/>
      <c r="B797" s="44"/>
      <c r="C797" s="44"/>
      <c r="D797" s="44"/>
      <c r="E797" s="44"/>
      <c r="F797" s="361"/>
      <c r="G797" s="42"/>
      <c r="H797" s="44"/>
      <c r="I797" s="44"/>
      <c r="J797" s="44"/>
      <c r="K797" s="99"/>
    </row>
    <row r="798" spans="1:11">
      <c r="A798" s="97"/>
      <c r="B798" s="44"/>
      <c r="C798" s="44"/>
      <c r="D798" s="44"/>
      <c r="E798" s="44"/>
      <c r="F798" s="361"/>
      <c r="G798" s="41"/>
      <c r="H798" s="44"/>
      <c r="I798" s="44"/>
      <c r="J798" s="44"/>
      <c r="K798" s="99"/>
    </row>
    <row r="799" spans="1:11">
      <c r="A799" s="97"/>
      <c r="B799" s="44"/>
      <c r="C799" s="44"/>
      <c r="D799" s="44"/>
      <c r="E799" s="44"/>
      <c r="F799" s="362"/>
      <c r="G799" s="42"/>
      <c r="H799" s="44"/>
      <c r="I799" s="44"/>
      <c r="J799" s="44"/>
      <c r="K799" s="99"/>
    </row>
    <row r="800" spans="1:11">
      <c r="A800" s="97"/>
      <c r="B800" s="44"/>
      <c r="C800" s="44"/>
      <c r="D800" s="44"/>
      <c r="E800" s="44"/>
      <c r="F800" s="360" t="str">
        <f>'Análisis Jurídico Invent. Info.'!AA201</f>
        <v/>
      </c>
      <c r="G800" s="41"/>
      <c r="H800" s="44"/>
      <c r="I800" s="44"/>
      <c r="J800" s="44"/>
      <c r="K800" s="99"/>
    </row>
    <row r="801" spans="1:11">
      <c r="A801" s="97"/>
      <c r="B801" s="44"/>
      <c r="C801" s="44"/>
      <c r="D801" s="44"/>
      <c r="E801" s="44"/>
      <c r="F801" s="361"/>
      <c r="G801" s="42"/>
      <c r="H801" s="44"/>
      <c r="I801" s="44"/>
      <c r="J801" s="44"/>
      <c r="K801" s="99"/>
    </row>
    <row r="802" spans="1:11">
      <c r="A802" s="97"/>
      <c r="B802" s="44"/>
      <c r="C802" s="44"/>
      <c r="D802" s="44"/>
      <c r="E802" s="44"/>
      <c r="F802" s="361"/>
      <c r="G802" s="41"/>
      <c r="H802" s="44"/>
      <c r="I802" s="44"/>
      <c r="J802" s="44"/>
      <c r="K802" s="99"/>
    </row>
    <row r="803" spans="1:11">
      <c r="A803" s="97"/>
      <c r="B803" s="44"/>
      <c r="C803" s="44"/>
      <c r="D803" s="44"/>
      <c r="E803" s="44"/>
      <c r="F803" s="362"/>
      <c r="G803" s="42"/>
      <c r="H803" s="44"/>
      <c r="I803" s="44"/>
      <c r="J803" s="44"/>
      <c r="K803" s="99"/>
    </row>
    <row r="804" spans="1:11">
      <c r="A804" s="97"/>
      <c r="B804" s="44"/>
      <c r="C804" s="44"/>
      <c r="D804" s="44"/>
      <c r="E804" s="44"/>
      <c r="F804" s="360" t="str">
        <f>'Análisis Jurídico Invent. Info.'!AA202</f>
        <v/>
      </c>
      <c r="G804" s="41"/>
      <c r="H804" s="44"/>
      <c r="I804" s="44"/>
      <c r="J804" s="44"/>
      <c r="K804" s="99"/>
    </row>
    <row r="805" spans="1:11">
      <c r="A805" s="97"/>
      <c r="B805" s="44"/>
      <c r="C805" s="44"/>
      <c r="D805" s="44"/>
      <c r="E805" s="44"/>
      <c r="F805" s="361"/>
      <c r="G805" s="42"/>
      <c r="H805" s="44"/>
      <c r="I805" s="44"/>
      <c r="J805" s="44"/>
      <c r="K805" s="99"/>
    </row>
    <row r="806" spans="1:11">
      <c r="A806" s="97"/>
      <c r="B806" s="44"/>
      <c r="C806" s="44"/>
      <c r="D806" s="44"/>
      <c r="E806" s="44"/>
      <c r="F806" s="361"/>
      <c r="G806" s="41"/>
      <c r="H806" s="44"/>
      <c r="I806" s="44"/>
      <c r="J806" s="44"/>
      <c r="K806" s="99"/>
    </row>
    <row r="807" spans="1:11">
      <c r="A807" s="97"/>
      <c r="B807" s="44"/>
      <c r="C807" s="44"/>
      <c r="D807" s="44"/>
      <c r="E807" s="44"/>
      <c r="F807" s="362"/>
      <c r="G807" s="42"/>
      <c r="H807" s="44"/>
      <c r="I807" s="44"/>
      <c r="J807" s="44"/>
      <c r="K807" s="99"/>
    </row>
    <row r="808" spans="1:11">
      <c r="A808" s="97"/>
      <c r="B808" s="44"/>
      <c r="C808" s="44"/>
      <c r="D808" s="44"/>
      <c r="E808" s="44"/>
      <c r="F808" s="360" t="str">
        <f>'Análisis Jurídico Invent. Info.'!AA203</f>
        <v/>
      </c>
      <c r="G808" s="41"/>
      <c r="H808" s="44"/>
      <c r="I808" s="44"/>
      <c r="J808" s="44"/>
      <c r="K808" s="99"/>
    </row>
    <row r="809" spans="1:11">
      <c r="A809" s="97"/>
      <c r="B809" s="44"/>
      <c r="C809" s="44"/>
      <c r="D809" s="44"/>
      <c r="E809" s="44"/>
      <c r="F809" s="361"/>
      <c r="G809" s="42"/>
      <c r="H809" s="44"/>
      <c r="I809" s="44"/>
      <c r="J809" s="44"/>
      <c r="K809" s="99"/>
    </row>
    <row r="810" spans="1:11">
      <c r="A810" s="97"/>
      <c r="B810" s="44"/>
      <c r="C810" s="44"/>
      <c r="D810" s="44"/>
      <c r="E810" s="44"/>
      <c r="F810" s="361"/>
      <c r="G810" s="41"/>
      <c r="H810" s="44"/>
      <c r="I810" s="44"/>
      <c r="J810" s="44"/>
      <c r="K810" s="99"/>
    </row>
    <row r="811" spans="1:11">
      <c r="A811" s="97"/>
      <c r="B811" s="44"/>
      <c r="C811" s="44"/>
      <c r="D811" s="44"/>
      <c r="E811" s="44"/>
      <c r="F811" s="362" t="str">
        <f>'Análisis Jurídico Invent. Info.'!AA204</f>
        <v/>
      </c>
      <c r="G811" s="42"/>
      <c r="H811" s="44"/>
      <c r="I811" s="44"/>
      <c r="J811" s="44"/>
      <c r="K811" s="99"/>
    </row>
    <row r="812" spans="1:11" ht="15" thickBot="1">
      <c r="A812" s="100"/>
      <c r="B812" s="101"/>
      <c r="C812" s="101"/>
      <c r="D812" s="101"/>
      <c r="E812" s="101"/>
      <c r="F812" s="101"/>
      <c r="G812" s="101"/>
      <c r="H812" s="101"/>
      <c r="I812" s="101"/>
      <c r="J812" s="101"/>
      <c r="K812" s="102"/>
    </row>
  </sheetData>
  <mergeCells count="203">
    <mergeCell ref="F132:F135"/>
    <mergeCell ref="F136:F139"/>
    <mergeCell ref="F140:F143"/>
    <mergeCell ref="F144:F147"/>
    <mergeCell ref="F148:F151"/>
    <mergeCell ref="E2:G2"/>
    <mergeCell ref="C4:I4"/>
    <mergeCell ref="F8:F11"/>
    <mergeCell ref="F12:F15"/>
    <mergeCell ref="F16:F19"/>
    <mergeCell ref="F20:F23"/>
    <mergeCell ref="F24:F27"/>
    <mergeCell ref="F28:F31"/>
    <mergeCell ref="F52:F55"/>
    <mergeCell ref="F56:F59"/>
    <mergeCell ref="F60:F63"/>
    <mergeCell ref="F64:F67"/>
    <mergeCell ref="F68:F71"/>
    <mergeCell ref="F32:F35"/>
    <mergeCell ref="F36:F39"/>
    <mergeCell ref="F40:F43"/>
    <mergeCell ref="F44:F47"/>
    <mergeCell ref="F48:F51"/>
    <mergeCell ref="F176:F179"/>
    <mergeCell ref="F180:F183"/>
    <mergeCell ref="F184:F187"/>
    <mergeCell ref="F188:F191"/>
    <mergeCell ref="F192:F195"/>
    <mergeCell ref="F196:F199"/>
    <mergeCell ref="F200:F203"/>
    <mergeCell ref="F152:F155"/>
    <mergeCell ref="F156:F159"/>
    <mergeCell ref="F160:F163"/>
    <mergeCell ref="F164:F167"/>
    <mergeCell ref="F168:F171"/>
    <mergeCell ref="F172:F175"/>
    <mergeCell ref="F228:F231"/>
    <mergeCell ref="F232:F235"/>
    <mergeCell ref="F236:F239"/>
    <mergeCell ref="F240:F243"/>
    <mergeCell ref="F244:F247"/>
    <mergeCell ref="F248:F251"/>
    <mergeCell ref="F204:F207"/>
    <mergeCell ref="F208:F211"/>
    <mergeCell ref="F212:F215"/>
    <mergeCell ref="F216:F219"/>
    <mergeCell ref="F220:F223"/>
    <mergeCell ref="F224:F227"/>
    <mergeCell ref="F292:F295"/>
    <mergeCell ref="F296:F299"/>
    <mergeCell ref="F300:F303"/>
    <mergeCell ref="F252:F255"/>
    <mergeCell ref="F256:F259"/>
    <mergeCell ref="F260:F263"/>
    <mergeCell ref="F264:F267"/>
    <mergeCell ref="F268:F271"/>
    <mergeCell ref="F272:F275"/>
    <mergeCell ref="F480:F483"/>
    <mergeCell ref="F484:F487"/>
    <mergeCell ref="F488:F491"/>
    <mergeCell ref="F492:F495"/>
    <mergeCell ref="F496:F499"/>
    <mergeCell ref="F500:F503"/>
    <mergeCell ref="F452:F455"/>
    <mergeCell ref="F456:F459"/>
    <mergeCell ref="F428:F431"/>
    <mergeCell ref="F432:F435"/>
    <mergeCell ref="F436:F439"/>
    <mergeCell ref="F440:F443"/>
    <mergeCell ref="F444:F447"/>
    <mergeCell ref="F448:F451"/>
    <mergeCell ref="F460:F463"/>
    <mergeCell ref="F464:F467"/>
    <mergeCell ref="F468:F471"/>
    <mergeCell ref="F472:F475"/>
    <mergeCell ref="F476:F479"/>
    <mergeCell ref="F528:F531"/>
    <mergeCell ref="F532:F535"/>
    <mergeCell ref="F536:F539"/>
    <mergeCell ref="F540:F543"/>
    <mergeCell ref="F544:F547"/>
    <mergeCell ref="F548:F551"/>
    <mergeCell ref="F504:F507"/>
    <mergeCell ref="F508:F511"/>
    <mergeCell ref="F512:F515"/>
    <mergeCell ref="F516:F519"/>
    <mergeCell ref="F520:F523"/>
    <mergeCell ref="F524:F527"/>
    <mergeCell ref="F576:F579"/>
    <mergeCell ref="F580:F583"/>
    <mergeCell ref="F584:F587"/>
    <mergeCell ref="F588:F591"/>
    <mergeCell ref="F592:F595"/>
    <mergeCell ref="F596:F599"/>
    <mergeCell ref="F600:F603"/>
    <mergeCell ref="F552:F555"/>
    <mergeCell ref="F556:F559"/>
    <mergeCell ref="F560:F563"/>
    <mergeCell ref="F564:F567"/>
    <mergeCell ref="F568:F571"/>
    <mergeCell ref="F572:F575"/>
    <mergeCell ref="F628:F631"/>
    <mergeCell ref="F632:F635"/>
    <mergeCell ref="F636:F639"/>
    <mergeCell ref="F640:F643"/>
    <mergeCell ref="F644:F647"/>
    <mergeCell ref="F648:F651"/>
    <mergeCell ref="F604:F607"/>
    <mergeCell ref="F608:F611"/>
    <mergeCell ref="F612:F615"/>
    <mergeCell ref="F616:F619"/>
    <mergeCell ref="F620:F623"/>
    <mergeCell ref="F624:F627"/>
    <mergeCell ref="F676:F679"/>
    <mergeCell ref="F680:F683"/>
    <mergeCell ref="F684:F687"/>
    <mergeCell ref="F688:F691"/>
    <mergeCell ref="F692:F695"/>
    <mergeCell ref="F696:F699"/>
    <mergeCell ref="F700:F703"/>
    <mergeCell ref="F652:F655"/>
    <mergeCell ref="F656:F659"/>
    <mergeCell ref="F660:F663"/>
    <mergeCell ref="F664:F667"/>
    <mergeCell ref="F668:F671"/>
    <mergeCell ref="F672:F675"/>
    <mergeCell ref="F736:F739"/>
    <mergeCell ref="F740:F743"/>
    <mergeCell ref="F744:F747"/>
    <mergeCell ref="F748:F751"/>
    <mergeCell ref="F704:F707"/>
    <mergeCell ref="F708:F711"/>
    <mergeCell ref="F712:F715"/>
    <mergeCell ref="F716:F719"/>
    <mergeCell ref="F720:F723"/>
    <mergeCell ref="F724:F727"/>
    <mergeCell ref="F364:F367"/>
    <mergeCell ref="F368:F371"/>
    <mergeCell ref="F804:F807"/>
    <mergeCell ref="F808:F811"/>
    <mergeCell ref="F776:F779"/>
    <mergeCell ref="F780:F783"/>
    <mergeCell ref="F784:F787"/>
    <mergeCell ref="F788:F791"/>
    <mergeCell ref="F792:F795"/>
    <mergeCell ref="F796:F799"/>
    <mergeCell ref="F800:F803"/>
    <mergeCell ref="F752:F755"/>
    <mergeCell ref="F756:F759"/>
    <mergeCell ref="F760:F763"/>
    <mergeCell ref="F764:F767"/>
    <mergeCell ref="F768:F771"/>
    <mergeCell ref="F772:F775"/>
    <mergeCell ref="F728:F731"/>
    <mergeCell ref="F732:F735"/>
    <mergeCell ref="F372:F375"/>
    <mergeCell ref="F376:F379"/>
    <mergeCell ref="F380:F383"/>
    <mergeCell ref="F384:F387"/>
    <mergeCell ref="F388:F391"/>
    <mergeCell ref="F92:F95"/>
    <mergeCell ref="F96:F99"/>
    <mergeCell ref="F100:F103"/>
    <mergeCell ref="F104:F107"/>
    <mergeCell ref="F108:F111"/>
    <mergeCell ref="F72:F75"/>
    <mergeCell ref="F76:F79"/>
    <mergeCell ref="F80:F83"/>
    <mergeCell ref="F84:F87"/>
    <mergeCell ref="F88:F91"/>
    <mergeCell ref="F112:F115"/>
    <mergeCell ref="F116:F119"/>
    <mergeCell ref="F120:F123"/>
    <mergeCell ref="F124:F127"/>
    <mergeCell ref="F128:F131"/>
    <mergeCell ref="F352:F355"/>
    <mergeCell ref="F356:F359"/>
    <mergeCell ref="F360:F363"/>
    <mergeCell ref="F328:F331"/>
    <mergeCell ref="F332:F335"/>
    <mergeCell ref="F336:F339"/>
    <mergeCell ref="F340:F343"/>
    <mergeCell ref="F344:F347"/>
    <mergeCell ref="F348:F351"/>
    <mergeCell ref="F304:F307"/>
    <mergeCell ref="F308:F311"/>
    <mergeCell ref="F312:F315"/>
    <mergeCell ref="F316:F319"/>
    <mergeCell ref="F320:F323"/>
    <mergeCell ref="F324:F327"/>
    <mergeCell ref="F276:F279"/>
    <mergeCell ref="F280:F283"/>
    <mergeCell ref="F284:F287"/>
    <mergeCell ref="F288:F291"/>
    <mergeCell ref="F392:F395"/>
    <mergeCell ref="F396:F399"/>
    <mergeCell ref="F400:F403"/>
    <mergeCell ref="F404:F407"/>
    <mergeCell ref="F408:F411"/>
    <mergeCell ref="F412:F415"/>
    <mergeCell ref="F416:F419"/>
    <mergeCell ref="F420:F423"/>
    <mergeCell ref="F424:F427"/>
  </mergeCells>
  <dataValidations count="1">
    <dataValidation allowBlank="1" showInputMessage="1" showErrorMessage="1" prompt="Describir el nombre de los conjuntos de datos." sqref="G8:G27 G29:G51 G53:G811"/>
  </dataValidations>
  <pageMargins left="0.7" right="0.7"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J822"/>
  <sheetViews>
    <sheetView showGridLines="0" topLeftCell="A3" zoomScale="70" zoomScaleNormal="70" workbookViewId="0">
      <selection activeCell="D66" sqref="D66"/>
    </sheetView>
  </sheetViews>
  <sheetFormatPr baseColWidth="10" defaultColWidth="8.5" defaultRowHeight="14.25"/>
  <cols>
    <col min="1" max="1" width="2.375" style="62" customWidth="1"/>
    <col min="2" max="2" width="34.625" style="62" customWidth="1"/>
    <col min="3" max="3" width="19.625" style="62" customWidth="1"/>
    <col min="4" max="4" width="21.75" style="62" customWidth="1"/>
    <col min="5" max="5" width="23" style="62" customWidth="1"/>
    <col min="6" max="6" width="28.125" style="62" customWidth="1"/>
    <col min="7" max="7" width="16.875" style="62" customWidth="1"/>
    <col min="8" max="8" width="16.5" style="62" customWidth="1"/>
    <col min="9" max="9" width="14.125" style="62" customWidth="1"/>
    <col min="10" max="11" width="12.5" style="62" customWidth="1"/>
    <col min="12" max="12" width="24.25" style="62" customWidth="1"/>
    <col min="13" max="13" width="19.5" style="62" customWidth="1"/>
    <col min="14" max="14" width="19.25" style="62" customWidth="1"/>
    <col min="15" max="20" width="19.5" style="62" customWidth="1"/>
    <col min="21" max="22" width="23.5" style="62" customWidth="1"/>
    <col min="23" max="23" width="2.25" style="62" customWidth="1"/>
    <col min="24" max="27" width="23.5" style="247" customWidth="1"/>
    <col min="28" max="29" width="23.5" style="248" customWidth="1"/>
    <col min="30" max="30" width="19.5" style="248" customWidth="1"/>
    <col min="31" max="31" width="10" style="248" customWidth="1"/>
    <col min="32" max="32" width="18.5" style="248" customWidth="1"/>
    <col min="33" max="33" width="4.375" style="63" hidden="1" customWidth="1"/>
    <col min="34" max="34" width="15" style="63" hidden="1" customWidth="1"/>
    <col min="35" max="35" width="5.25" style="63" hidden="1" customWidth="1"/>
    <col min="36" max="36" width="17.5" style="63" hidden="1" customWidth="1"/>
    <col min="37" max="37" width="5.875" style="63" hidden="1" customWidth="1"/>
    <col min="38" max="38" width="19.25" style="63" hidden="1" customWidth="1"/>
    <col min="39" max="39" width="5.5" style="63" hidden="1" customWidth="1"/>
    <col min="40" max="40" width="9.375" style="63" hidden="1" customWidth="1"/>
    <col min="41" max="41" width="5.5" style="63" hidden="1" customWidth="1"/>
    <col min="42" max="42" width="8.875" style="63" hidden="1" customWidth="1"/>
    <col min="43" max="43" width="5.75" style="63" hidden="1" customWidth="1"/>
    <col min="44" max="44" width="16.375" style="63" hidden="1" customWidth="1"/>
    <col min="45" max="45" width="5.5" style="62" hidden="1" customWidth="1"/>
    <col min="46" max="46" width="11" style="62" hidden="1" customWidth="1"/>
    <col min="47" max="47" width="6.875" style="62" hidden="1" customWidth="1"/>
    <col min="48" max="48" width="16.75" style="62" bestFit="1" customWidth="1"/>
    <col min="49" max="49" width="14.625" style="62" bestFit="1" customWidth="1"/>
    <col min="50" max="16384" width="8.5" style="62"/>
  </cols>
  <sheetData>
    <row r="1" spans="1:62" ht="15" thickBot="1">
      <c r="A1" s="120"/>
      <c r="B1" s="121"/>
      <c r="C1" s="121"/>
      <c r="D1" s="121"/>
      <c r="E1" s="121"/>
      <c r="F1" s="121"/>
      <c r="G1" s="121"/>
      <c r="H1" s="121"/>
      <c r="I1" s="121"/>
      <c r="J1" s="121"/>
      <c r="K1" s="121"/>
      <c r="L1" s="121"/>
      <c r="M1" s="121"/>
      <c r="N1" s="121"/>
      <c r="O1" s="121"/>
      <c r="P1" s="121"/>
      <c r="Q1" s="121"/>
      <c r="R1" s="121"/>
      <c r="S1" s="121"/>
      <c r="T1" s="121"/>
      <c r="U1" s="121"/>
      <c r="V1" s="121"/>
      <c r="W1" s="122"/>
    </row>
    <row r="2" spans="1:62" customFormat="1" ht="75.75" customHeight="1" thickBot="1">
      <c r="A2" s="97"/>
      <c r="B2" s="2"/>
      <c r="C2" s="93"/>
      <c r="D2" s="377" t="s">
        <v>1855</v>
      </c>
      <c r="E2" s="377"/>
      <c r="F2" s="377"/>
      <c r="G2" s="377"/>
      <c r="H2" s="377"/>
      <c r="I2" s="377"/>
      <c r="J2" s="377"/>
      <c r="K2" s="377"/>
      <c r="L2" s="377"/>
      <c r="M2" s="377"/>
      <c r="N2" s="377"/>
      <c r="O2" s="377"/>
      <c r="P2" s="377"/>
      <c r="Q2" s="377"/>
      <c r="R2" s="377"/>
      <c r="S2" s="377"/>
      <c r="T2" s="377"/>
      <c r="U2" s="377"/>
      <c r="V2" s="378"/>
      <c r="W2" s="99"/>
      <c r="X2" s="249"/>
      <c r="Y2" s="249"/>
      <c r="Z2" s="249"/>
      <c r="AA2" s="249"/>
      <c r="AB2" s="250"/>
      <c r="AC2" s="250"/>
      <c r="AD2" s="250"/>
      <c r="AE2" s="250"/>
      <c r="AF2" s="250"/>
    </row>
    <row r="3" spans="1:62" s="65" customFormat="1" ht="15.75" customHeight="1">
      <c r="A3" s="123"/>
      <c r="B3" s="91"/>
      <c r="C3" s="91"/>
      <c r="D3" s="91"/>
      <c r="E3" s="91"/>
      <c r="F3" s="91"/>
      <c r="G3" s="91"/>
      <c r="H3" s="91"/>
      <c r="I3" s="91"/>
      <c r="J3" s="92"/>
      <c r="K3" s="92"/>
      <c r="L3" s="92"/>
      <c r="M3" s="92"/>
      <c r="N3" s="92"/>
      <c r="O3" s="92"/>
      <c r="P3" s="92"/>
      <c r="Q3" s="80"/>
      <c r="R3" s="80"/>
      <c r="S3" s="80"/>
      <c r="T3" s="80"/>
      <c r="U3" s="80"/>
      <c r="V3" s="80"/>
      <c r="W3" s="124"/>
      <c r="X3" s="251"/>
      <c r="Y3" s="251"/>
      <c r="Z3" s="251"/>
      <c r="AA3" s="251"/>
      <c r="AB3" s="251"/>
      <c r="AC3" s="251"/>
      <c r="AD3" s="251"/>
      <c r="AE3" s="252"/>
      <c r="AF3" s="252"/>
      <c r="AG3" s="64"/>
      <c r="AH3" s="370" t="s">
        <v>1834</v>
      </c>
      <c r="AI3" s="371"/>
      <c r="AJ3" s="371"/>
      <c r="AK3" s="371"/>
      <c r="AL3" s="371"/>
      <c r="AM3" s="371"/>
      <c r="AN3" s="371"/>
      <c r="AO3" s="372"/>
      <c r="AP3" s="367" t="s">
        <v>1835</v>
      </c>
      <c r="AQ3" s="368"/>
      <c r="AR3" s="368"/>
      <c r="AS3" s="368"/>
      <c r="AT3" s="368"/>
      <c r="AU3" s="369"/>
    </row>
    <row r="4" spans="1:62" s="65" customFormat="1" ht="15.75" customHeight="1">
      <c r="A4" s="123"/>
      <c r="B4" s="91"/>
      <c r="C4" s="384" t="s">
        <v>1950</v>
      </c>
      <c r="D4" s="384"/>
      <c r="E4" s="384"/>
      <c r="F4" s="384"/>
      <c r="G4" s="384"/>
      <c r="H4" s="384"/>
      <c r="I4" s="384"/>
      <c r="J4" s="92"/>
      <c r="K4" s="92"/>
      <c r="L4" s="92"/>
      <c r="M4" s="92"/>
      <c r="N4" s="92"/>
      <c r="O4" s="92"/>
      <c r="P4" s="92"/>
      <c r="Q4" s="80"/>
      <c r="R4" s="80"/>
      <c r="S4" s="80"/>
      <c r="T4" s="80"/>
      <c r="U4" s="80"/>
      <c r="V4" s="80"/>
      <c r="W4" s="124"/>
      <c r="X4" s="251"/>
      <c r="Y4" s="251"/>
      <c r="Z4" s="251"/>
      <c r="AA4" s="251"/>
      <c r="AB4" s="251"/>
      <c r="AC4" s="251"/>
      <c r="AD4" s="251"/>
      <c r="AE4" s="252"/>
      <c r="AF4" s="252"/>
      <c r="AG4" s="64"/>
      <c r="AH4" s="373" t="s">
        <v>1836</v>
      </c>
      <c r="AI4" s="373"/>
      <c r="AJ4" s="373" t="s">
        <v>1837</v>
      </c>
      <c r="AK4" s="373"/>
      <c r="AL4" s="375" t="s">
        <v>1838</v>
      </c>
      <c r="AM4" s="373"/>
      <c r="AN4" s="373" t="s">
        <v>1951</v>
      </c>
      <c r="AO4" s="373"/>
      <c r="AP4" s="373" t="s">
        <v>1840</v>
      </c>
      <c r="AQ4" s="373"/>
      <c r="AR4" s="373" t="s">
        <v>1841</v>
      </c>
      <c r="AS4" s="373"/>
      <c r="AT4" s="373" t="s">
        <v>1842</v>
      </c>
      <c r="AU4" s="373"/>
    </row>
    <row r="5" spans="1:62" s="65" customFormat="1" ht="15" customHeight="1">
      <c r="A5" s="123"/>
      <c r="B5" s="91"/>
      <c r="C5" s="384"/>
      <c r="D5" s="384"/>
      <c r="E5" s="384"/>
      <c r="F5" s="384"/>
      <c r="G5" s="384"/>
      <c r="H5" s="384"/>
      <c r="I5" s="384"/>
      <c r="J5" s="92"/>
      <c r="K5" s="92"/>
      <c r="L5" s="92"/>
      <c r="M5" s="92"/>
      <c r="N5" s="92"/>
      <c r="O5" s="92"/>
      <c r="P5" s="92"/>
      <c r="Q5" s="80"/>
      <c r="R5" s="80"/>
      <c r="S5" s="80"/>
      <c r="T5" s="80"/>
      <c r="U5" s="80"/>
      <c r="V5" s="80"/>
      <c r="W5" s="124"/>
      <c r="X5" s="251"/>
      <c r="Y5" s="251"/>
      <c r="Z5" s="251"/>
      <c r="AA5" s="251"/>
      <c r="AB5" s="251"/>
      <c r="AC5" s="251"/>
      <c r="AD5" s="251"/>
      <c r="AE5" s="252"/>
      <c r="AF5" s="252"/>
      <c r="AG5" s="64"/>
      <c r="AH5" s="374"/>
      <c r="AI5" s="374"/>
      <c r="AJ5" s="374"/>
      <c r="AK5" s="374"/>
      <c r="AL5" s="376"/>
      <c r="AM5" s="374"/>
      <c r="AN5" s="374"/>
      <c r="AO5" s="374"/>
      <c r="AP5" s="374"/>
      <c r="AQ5" s="374"/>
      <c r="AR5" s="374"/>
      <c r="AS5" s="374"/>
      <c r="AT5" s="374"/>
      <c r="AU5" s="374"/>
      <c r="BJ5" s="66" t="s">
        <v>1874</v>
      </c>
    </row>
    <row r="6" spans="1:62" s="65" customFormat="1" ht="15" customHeight="1">
      <c r="A6" s="123"/>
      <c r="B6" s="91"/>
      <c r="C6" s="161"/>
      <c r="D6" s="162" t="s">
        <v>1919</v>
      </c>
      <c r="E6" s="162" t="s">
        <v>1920</v>
      </c>
      <c r="F6" s="386"/>
      <c r="G6" s="385" t="s">
        <v>1929</v>
      </c>
      <c r="H6" s="385"/>
      <c r="I6" s="385"/>
      <c r="J6" s="92"/>
      <c r="K6" s="92"/>
      <c r="L6" s="92"/>
      <c r="M6" s="92"/>
      <c r="N6" s="92"/>
      <c r="O6" s="92"/>
      <c r="P6" s="92"/>
      <c r="Q6" s="80"/>
      <c r="R6" s="80"/>
      <c r="S6" s="80"/>
      <c r="T6" s="80"/>
      <c r="U6" s="80"/>
      <c r="V6" s="80"/>
      <c r="W6" s="124"/>
      <c r="X6" s="251"/>
      <c r="Y6" s="251"/>
      <c r="Z6" s="251"/>
      <c r="AA6" s="251"/>
      <c r="AB6" s="251"/>
      <c r="AC6" s="251"/>
      <c r="AD6" s="251"/>
      <c r="AE6" s="252"/>
      <c r="AF6" s="252"/>
      <c r="AH6" s="71" t="s">
        <v>1843</v>
      </c>
      <c r="AI6" s="152">
        <v>0.25</v>
      </c>
      <c r="AJ6" s="71" t="s">
        <v>1847</v>
      </c>
      <c r="AK6" s="153">
        <v>0.25</v>
      </c>
      <c r="AL6" s="73" t="s">
        <v>1875</v>
      </c>
      <c r="AM6" s="153">
        <v>0.25</v>
      </c>
      <c r="AN6" s="71" t="s">
        <v>1876</v>
      </c>
      <c r="AO6" s="153">
        <v>0.25</v>
      </c>
      <c r="AP6" s="71" t="s">
        <v>1916</v>
      </c>
      <c r="AQ6" s="152">
        <v>1.32</v>
      </c>
      <c r="AR6" s="71" t="s">
        <v>1845</v>
      </c>
      <c r="AS6" s="152">
        <v>1.32</v>
      </c>
      <c r="AT6" s="74" t="s">
        <v>1848</v>
      </c>
      <c r="AU6" s="155">
        <v>1.32</v>
      </c>
      <c r="BJ6" s="66" t="s">
        <v>1736</v>
      </c>
    </row>
    <row r="7" spans="1:62" s="65" customFormat="1" ht="13.5" customHeight="1">
      <c r="A7" s="123"/>
      <c r="B7" s="91"/>
      <c r="C7" s="163" t="s">
        <v>1921</v>
      </c>
      <c r="D7" s="161" t="s">
        <v>1928</v>
      </c>
      <c r="E7" s="161" t="s">
        <v>1925</v>
      </c>
      <c r="F7" s="386"/>
      <c r="G7" s="385"/>
      <c r="H7" s="385"/>
      <c r="I7" s="385"/>
      <c r="J7" s="92"/>
      <c r="K7" s="92"/>
      <c r="L7" s="92"/>
      <c r="M7" s="92"/>
      <c r="N7" s="92"/>
      <c r="O7" s="92"/>
      <c r="P7" s="92"/>
      <c r="Q7" s="80"/>
      <c r="R7" s="80"/>
      <c r="S7" s="80"/>
      <c r="T7" s="80"/>
      <c r="U7" s="80"/>
      <c r="V7" s="80"/>
      <c r="W7" s="124"/>
      <c r="X7" s="251"/>
      <c r="Y7" s="251"/>
      <c r="Z7" s="251"/>
      <c r="AA7" s="251"/>
      <c r="AB7" s="251"/>
      <c r="AC7" s="251"/>
      <c r="AD7" s="251"/>
      <c r="AE7" s="252"/>
      <c r="AF7" s="252"/>
      <c r="AH7" s="71" t="s">
        <v>1846</v>
      </c>
      <c r="AI7" s="152">
        <v>1</v>
      </c>
      <c r="AJ7" s="71" t="s">
        <v>1844</v>
      </c>
      <c r="AK7" s="153">
        <v>1</v>
      </c>
      <c r="AL7" s="73" t="s">
        <v>1786</v>
      </c>
      <c r="AM7" s="153">
        <v>0.5</v>
      </c>
      <c r="AN7" s="71" t="s">
        <v>1877</v>
      </c>
      <c r="AO7" s="153">
        <v>0.5</v>
      </c>
      <c r="AP7" s="71" t="s">
        <v>1878</v>
      </c>
      <c r="AQ7" s="152">
        <v>0.33</v>
      </c>
      <c r="AR7" s="71" t="s">
        <v>1917</v>
      </c>
      <c r="AS7" s="152">
        <v>0.33</v>
      </c>
      <c r="AT7" s="71" t="s">
        <v>1879</v>
      </c>
      <c r="AU7" s="155">
        <v>0.99</v>
      </c>
      <c r="BJ7" s="66" t="s">
        <v>1737</v>
      </c>
    </row>
    <row r="8" spans="1:62" s="65" customFormat="1" ht="15.75" customHeight="1">
      <c r="A8" s="123"/>
      <c r="B8" s="67"/>
      <c r="C8" s="163" t="s">
        <v>1922</v>
      </c>
      <c r="D8" s="161" t="s">
        <v>1928</v>
      </c>
      <c r="E8" s="161" t="s">
        <v>1926</v>
      </c>
      <c r="F8" s="386"/>
      <c r="G8" s="385"/>
      <c r="H8" s="385"/>
      <c r="I8" s="385"/>
      <c r="J8" s="125"/>
      <c r="K8" s="125"/>
      <c r="L8" s="125"/>
      <c r="M8" s="126"/>
      <c r="N8" s="70"/>
      <c r="O8" s="70"/>
      <c r="P8" s="70"/>
      <c r="Q8" s="70"/>
      <c r="R8" s="70"/>
      <c r="S8" s="70"/>
      <c r="T8" s="70"/>
      <c r="U8" s="70"/>
      <c r="V8" s="70"/>
      <c r="W8" s="127"/>
      <c r="X8" s="247"/>
      <c r="Y8" s="247"/>
      <c r="Z8" s="247"/>
      <c r="AA8" s="247"/>
      <c r="AB8" s="248"/>
      <c r="AC8" s="248"/>
      <c r="AD8" s="248"/>
      <c r="AE8" s="252"/>
      <c r="AF8" s="252"/>
      <c r="AH8" s="71"/>
      <c r="AI8" s="152"/>
      <c r="AJ8" s="71"/>
      <c r="AK8" s="153"/>
      <c r="AL8" s="73" t="s">
        <v>1952</v>
      </c>
      <c r="AM8" s="153">
        <v>0.75</v>
      </c>
      <c r="AN8" s="71" t="s">
        <v>1880</v>
      </c>
      <c r="AO8" s="153">
        <v>0.75</v>
      </c>
      <c r="AP8" s="71"/>
      <c r="AQ8" s="152"/>
      <c r="AR8" s="71"/>
      <c r="AS8" s="71"/>
      <c r="AT8" s="71" t="s">
        <v>1918</v>
      </c>
      <c r="AU8" s="155">
        <v>0.66</v>
      </c>
      <c r="BJ8" s="66" t="s">
        <v>1738</v>
      </c>
    </row>
    <row r="9" spans="1:62" s="65" customFormat="1" ht="12" customHeight="1">
      <c r="A9" s="123"/>
      <c r="B9" s="69"/>
      <c r="C9" s="163" t="s">
        <v>1924</v>
      </c>
      <c r="D9" s="161" t="s">
        <v>1927</v>
      </c>
      <c r="E9" s="161" t="s">
        <v>1925</v>
      </c>
      <c r="F9" s="386"/>
      <c r="G9" s="385"/>
      <c r="H9" s="385"/>
      <c r="I9" s="385"/>
      <c r="J9" s="125"/>
      <c r="K9" s="125"/>
      <c r="L9" s="125"/>
      <c r="M9" s="126"/>
      <c r="N9" s="70"/>
      <c r="O9" s="70"/>
      <c r="P9" s="70"/>
      <c r="Q9" s="70"/>
      <c r="R9" s="70"/>
      <c r="S9" s="70"/>
      <c r="T9" s="70"/>
      <c r="U9" s="70"/>
      <c r="V9" s="70"/>
      <c r="W9" s="127"/>
      <c r="X9" s="247"/>
      <c r="Y9" s="247"/>
      <c r="Z9" s="247"/>
      <c r="AA9" s="247"/>
      <c r="AB9" s="248"/>
      <c r="AC9" s="248"/>
      <c r="AD9" s="248"/>
      <c r="AE9" s="252"/>
      <c r="AF9" s="252"/>
      <c r="AH9" s="71"/>
      <c r="AI9" s="152"/>
      <c r="AJ9" s="71"/>
      <c r="AK9" s="154"/>
      <c r="AL9" s="71" t="s">
        <v>1881</v>
      </c>
      <c r="AM9" s="154">
        <v>1</v>
      </c>
      <c r="AN9" s="71" t="s">
        <v>1882</v>
      </c>
      <c r="AO9" s="154">
        <v>1</v>
      </c>
      <c r="AP9" s="71"/>
      <c r="AQ9" s="152"/>
      <c r="AR9" s="71"/>
      <c r="AS9" s="71"/>
      <c r="AT9" s="71" t="s">
        <v>1883</v>
      </c>
      <c r="AU9" s="155">
        <v>0.33</v>
      </c>
    </row>
    <row r="10" spans="1:62" ht="15.75" customHeight="1">
      <c r="A10" s="128"/>
      <c r="B10" s="75"/>
      <c r="C10" s="163" t="s">
        <v>1923</v>
      </c>
      <c r="D10" s="161" t="s">
        <v>1927</v>
      </c>
      <c r="E10" s="161" t="s">
        <v>1926</v>
      </c>
      <c r="F10" s="386"/>
      <c r="G10" s="385"/>
      <c r="H10" s="385"/>
      <c r="I10" s="385"/>
      <c r="J10" s="70"/>
      <c r="K10" s="70"/>
      <c r="L10" s="70"/>
      <c r="M10" s="70"/>
      <c r="N10" s="76"/>
      <c r="O10" s="76"/>
      <c r="P10" s="76"/>
      <c r="Q10" s="76"/>
      <c r="R10" s="76"/>
      <c r="S10" s="76"/>
      <c r="T10" s="76"/>
      <c r="U10" s="76"/>
      <c r="V10" s="76"/>
      <c r="W10" s="129"/>
      <c r="X10" s="253"/>
      <c r="Y10" s="253"/>
      <c r="Z10" s="253"/>
      <c r="AA10" s="253"/>
      <c r="AB10" s="253"/>
      <c r="AC10" s="253"/>
      <c r="AD10" s="253"/>
      <c r="AS10" s="63"/>
      <c r="AT10" s="63"/>
    </row>
    <row r="11" spans="1:62" ht="15.75" thickBot="1">
      <c r="A11" s="128"/>
      <c r="B11" s="130"/>
      <c r="C11" s="70"/>
      <c r="D11" s="70"/>
      <c r="E11" s="70"/>
      <c r="F11" s="70"/>
      <c r="G11" s="70"/>
      <c r="H11" s="70"/>
      <c r="I11" s="70"/>
      <c r="J11" s="126"/>
      <c r="K11" s="70"/>
      <c r="L11" s="70"/>
      <c r="M11" s="70"/>
      <c r="N11" s="70"/>
      <c r="O11" s="70"/>
      <c r="P11" s="70"/>
      <c r="Q11" s="70"/>
      <c r="R11" s="70"/>
      <c r="S11" s="70"/>
      <c r="T11" s="70"/>
      <c r="U11" s="70"/>
      <c r="V11" s="70"/>
      <c r="W11" s="127"/>
      <c r="AE11" s="254"/>
      <c r="AS11" s="63"/>
      <c r="AT11" s="63"/>
      <c r="AU11" s="63"/>
    </row>
    <row r="12" spans="1:62" ht="20.25" customHeight="1">
      <c r="A12" s="128"/>
      <c r="B12" s="131"/>
      <c r="C12" s="379" t="s">
        <v>1888</v>
      </c>
      <c r="D12" s="380"/>
      <c r="E12" s="380"/>
      <c r="F12" s="381"/>
      <c r="G12" s="382" t="s">
        <v>1889</v>
      </c>
      <c r="H12" s="382"/>
      <c r="I12" s="382"/>
      <c r="J12" s="126"/>
      <c r="K12" s="131"/>
      <c r="L12" s="131"/>
      <c r="M12" s="70"/>
      <c r="N12" s="70"/>
      <c r="O12" s="70"/>
      <c r="P12" s="70"/>
      <c r="Q12" s="70"/>
      <c r="R12" s="70"/>
      <c r="S12" s="70"/>
      <c r="T12" s="70"/>
      <c r="U12" s="70"/>
      <c r="V12" s="70"/>
      <c r="W12" s="127"/>
      <c r="AE12" s="254"/>
      <c r="AS12" s="63"/>
      <c r="AT12" s="63"/>
      <c r="AU12" s="63"/>
    </row>
    <row r="13" spans="1:62" ht="66.75" customHeight="1">
      <c r="A13" s="128"/>
      <c r="B13" s="85" t="s">
        <v>1884</v>
      </c>
      <c r="C13" s="81" t="s">
        <v>1836</v>
      </c>
      <c r="D13" s="81" t="s">
        <v>1837</v>
      </c>
      <c r="E13" s="81" t="s">
        <v>1838</v>
      </c>
      <c r="F13" s="81" t="s">
        <v>1839</v>
      </c>
      <c r="G13" s="82" t="s">
        <v>1840</v>
      </c>
      <c r="H13" s="82" t="s">
        <v>1841</v>
      </c>
      <c r="I13" s="82" t="s">
        <v>1842</v>
      </c>
      <c r="J13" s="83" t="s">
        <v>1885</v>
      </c>
      <c r="K13" s="84" t="s">
        <v>1886</v>
      </c>
      <c r="L13" s="160" t="s">
        <v>1887</v>
      </c>
      <c r="M13" s="132"/>
      <c r="N13" s="125"/>
      <c r="O13" s="125"/>
      <c r="P13" s="125"/>
      <c r="Q13" s="125"/>
      <c r="R13" s="125"/>
      <c r="S13" s="125"/>
      <c r="T13" s="125"/>
      <c r="U13" s="125"/>
      <c r="V13" s="125"/>
      <c r="W13" s="133"/>
      <c r="X13" s="255"/>
      <c r="Y13" s="255"/>
      <c r="Z13" s="255"/>
      <c r="AA13" s="255"/>
      <c r="AB13" s="252"/>
      <c r="AC13" s="252"/>
      <c r="AD13" s="252"/>
      <c r="AE13" s="254"/>
      <c r="AL13" s="34"/>
      <c r="AS13" s="63"/>
      <c r="AT13" s="63"/>
      <c r="AU13" s="63"/>
    </row>
    <row r="14" spans="1:62">
      <c r="A14" s="128"/>
      <c r="B14" s="88">
        <f>'Identificación Inventario Datos'!G8</f>
        <v>0</v>
      </c>
      <c r="C14" s="89"/>
      <c r="D14" s="89"/>
      <c r="E14" s="89"/>
      <c r="F14" s="89"/>
      <c r="G14" s="89"/>
      <c r="H14" s="89"/>
      <c r="I14" s="89"/>
      <c r="J14" s="156">
        <f>(+IF(C14="No Contribuye",1*0.25,IF(C14="Contribuye al Sector",4*0.25,IF(C14="",0,"")))+IF(D14="No se ha contemplado el valor agregado",1*0.25,IF(D14="Genera valor agregado",4*0.25,IF(D14="",0,"")))+IF(E14="No se ha identificado",1*0.25,IF(E14="Internacional",2*0.25,IF(E14="Sector Público ó Privado / Ciudadanos",3*0.25,IF(E14="Regional / Nacional / Todos los sectores y Coberturas",4*0.25,IF(E14="",0,"")))))+IF(F14="No se ha identificado la demanda",1*0.25,IF(F14="Demanda por parte de la ciudadanía a través de la solicitud de peticiones",2*0.25,IF(F14="Demanda por parte de desarrolladores",3*0.25,IF(F14="Gran demanda a través Consultas propias de la Entidad",4*0.25,IF(F14="",0,""))))))</f>
        <v>0</v>
      </c>
      <c r="K14" s="156">
        <f>(+IF(G14="Requiere desarrollo",4*0.33,IF(G14="No requiere esfuerzo de desarrollo",1*0.33,IF(G14="",0,""))))+IF(H14="Se encuentra en un servidor de producción",4*0.33,IF(H14="Servidor de datos",1*0.33,IF(H14="",0,"")))+IF(I14="No tiene procesos de calidad",4*0.33,IF(I14="Calidad media",3*0.33,IF(I14="Alta calidad",2*0.33,IF(I14="Certificada",1*0.33,IF(I14="",0,"")))))</f>
        <v>0</v>
      </c>
      <c r="L14" s="90" t="str">
        <f>+IF(AND(J14&gt;2,J14&lt;=4,K14&gt;=0,K14&lt;2),"VICTORIA TEMPRANA",IF(AND(J14&gt;2,J14&lt;=4,K14&gt;2,K14&lt;=4),"MEDIO PLAZO",IF(AND(J14&gt;=0,J14&lt;=2,K14&gt;2,K14&lt;=4),"NO APORTA VALOR",IF(AND(J14&gt;=0,J14&lt;=2,K14&gt;0,K14&lt;2),"LARGO PLAZO",""))))</f>
        <v/>
      </c>
      <c r="M14" s="70"/>
      <c r="N14" s="125"/>
      <c r="O14" s="125"/>
      <c r="P14" s="125"/>
      <c r="Q14" s="125"/>
      <c r="R14" s="125"/>
      <c r="S14" s="125"/>
      <c r="T14" s="125"/>
      <c r="U14" s="125"/>
      <c r="V14" s="125"/>
      <c r="W14" s="133"/>
      <c r="X14" s="255"/>
      <c r="Y14" s="255"/>
      <c r="Z14" s="255"/>
      <c r="AA14" s="255"/>
      <c r="AB14" s="252"/>
      <c r="AC14" s="252"/>
      <c r="AD14" s="252"/>
      <c r="AH14" s="77"/>
      <c r="AI14" s="77"/>
      <c r="AJ14" s="77"/>
      <c r="AK14" s="77"/>
      <c r="AL14" s="79"/>
      <c r="AQ14" s="79"/>
      <c r="AS14" s="63"/>
      <c r="AT14" s="63"/>
      <c r="AU14" s="63"/>
    </row>
    <row r="15" spans="1:62" s="34" customFormat="1">
      <c r="A15" s="134"/>
      <c r="B15" s="86" t="str">
        <f>'Identificación Inventario Datos'!G9</f>
        <v>listado de riesgos encontrados y las acciones para mitigarlas</v>
      </c>
      <c r="C15" s="87"/>
      <c r="D15" s="87"/>
      <c r="E15" s="87"/>
      <c r="F15" s="87"/>
      <c r="G15" s="158"/>
      <c r="H15" s="158"/>
      <c r="I15" s="158"/>
      <c r="J15" s="157">
        <f>(+IF(C15="No Contribuye",1*0.25,IF(C15="Contribuye al Sector",4*0.25,IF(C15="",0,"")))+IF(D15="No se ha contemplado el valor agregado",1*0.25,IF(D15="Genera valor agregado",4*0.25,IF(D15="",0,"")))+IF(E15="No se ha identificado",1*0.25,IF(E15="Internacional",2*0.25,IF(E15="Sector Público ó Privado / Ciudadanos",3*0.25,IF(E15="Regional / Nacional / Todos los sectores y Coberturas",4*0.25,IF(E15="",0,"")))))+IF(F15="No se ha identificado la demanda",1*0.25,IF(F15="Demanda por parte de la ciudadanía a través de la solicitud de peticiones",2*0.25,IF(F15="Demanda por parte de desarrolladores",3*0.25,IF(F15="Gran demanda a través Consultas propias de la Entidad",4*0.25,IF(F15="",0,""))))))</f>
        <v>0</v>
      </c>
      <c r="K15" s="157">
        <f>(+IF(G15="Requiere desarrollo",4*0.33,IF(G15="No requiere esfuerzo de desarrollo",1*0.33,IF(G15="",0,""))))+IF(H15="Se encuentra en un servidor de producción",4*0.33,IF(H15="Servidor de datos",1*0.33,IF(H15="",0,"")))+IF(I15="No tiene procesos de calidad",4*0.33,IF(I15="Calidad media",3*0.33,IF(I15="Alta calidad",2*0.33,IF(I15="Certificada",1*0.33,IF(I15="",0,"")))))</f>
        <v>0</v>
      </c>
      <c r="L15" s="159" t="str">
        <f>+IF(AND(J15&gt;2,J15&lt;=4,K15&gt;=0,K15&lt;2),"VICTORIA TEMPRANA",IF(AND(J15&gt;2,J15&lt;=4,K15&gt;2,K15&lt;=4),"MEDIO PLAZO",IF(AND(J15&gt;=0,J15&lt;=2,K15&gt;2,K15&lt;=4),"NO APORTA VALOR",IF(AND(J15&gt;=0,J15&lt;=2,K15&gt;0,K15&lt;2),"LARGO PLAZO",""))))</f>
        <v/>
      </c>
      <c r="M15" s="70"/>
      <c r="N15" s="131"/>
      <c r="O15" s="131"/>
      <c r="P15" s="131"/>
      <c r="Q15" s="131"/>
      <c r="R15" s="131"/>
      <c r="S15" s="131"/>
      <c r="T15" s="131"/>
      <c r="U15" s="131"/>
      <c r="V15" s="131"/>
      <c r="W15" s="135"/>
      <c r="X15" s="256"/>
      <c r="Y15" s="256"/>
      <c r="Z15" s="256"/>
      <c r="AA15" s="256"/>
      <c r="AB15" s="257"/>
      <c r="AC15" s="257"/>
      <c r="AD15" s="257"/>
      <c r="AE15" s="257"/>
      <c r="AF15" s="248"/>
      <c r="AG15" s="63"/>
      <c r="AH15" s="68"/>
      <c r="AI15" s="78"/>
      <c r="AJ15" s="78"/>
      <c r="AK15" s="78"/>
      <c r="AL15" s="68"/>
      <c r="AM15" s="63"/>
      <c r="AN15" s="63"/>
      <c r="AO15" s="63"/>
      <c r="AP15" s="63"/>
      <c r="AQ15" s="63"/>
      <c r="AR15" s="63"/>
      <c r="AS15" s="63"/>
      <c r="AT15" s="63"/>
      <c r="AU15" s="63"/>
    </row>
    <row r="16" spans="1:62" s="79" customFormat="1">
      <c r="A16" s="136"/>
      <c r="B16" s="88" t="str">
        <f>'Identificación Inventario Datos'!G10</f>
        <v xml:space="preserve"> </v>
      </c>
      <c r="C16" s="89"/>
      <c r="D16" s="89"/>
      <c r="E16" s="89"/>
      <c r="F16" s="89"/>
      <c r="G16" s="89"/>
      <c r="H16" s="89"/>
      <c r="I16" s="89"/>
      <c r="J16" s="156">
        <f t="shared" ref="J16:J79" si="0">(+IF(C16="No Contribuye",1*0.25,IF(C16="Contribuye al Sector",4*0.25,IF(C16="",0,"")))+IF(D16="No se ha contemplado el valor agregado",1*0.25,IF(D16="Genera valor agregado",4*0.25,IF(D16="",0,"")))+IF(E16="No se ha identificado",1*0.25,IF(E16="Internacional",2*0.25,IF(E16="Sector Público ó Privado / Ciudadanos",3*0.25,IF(E16="Regional / Nacional / Todos los sectores y Coberturas",4*0.25,IF(E16="",0,"")))))+IF(F16="No se ha identificado la demanda",1*0.25,IF(F16="Demanda por parte de la ciudadanía a través de la solicitud de peticiones",2*0.25,IF(F16="Demanda por parte de desarrolladores",3*0.25,IF(F16="Gran demanda a través Consultas propias de la Entidad",4*0.25,IF(F16="",0,""))))))</f>
        <v>0</v>
      </c>
      <c r="K16" s="156">
        <f t="shared" ref="K16:K79" si="1">(+IF(G16="Requiere desarrollo",4*0.33,IF(G16="No requiere esfuerzo de desarrollo",1*0.33,IF(G16="",0,""))))+IF(H16="Se encuentra en un servidor de producción",4*0.33,IF(H16="Servidor de datos",1*0.33,IF(H16="",0,"")))+IF(I16="No tiene procesos de calidad",4*0.33,IF(I16="Calidad media",3*0.33,IF(I16="Alta calidad",2*0.33,IF(I16="Certificada",1*0.33,IF(I16="",0,"")))))</f>
        <v>0</v>
      </c>
      <c r="L16" s="90" t="str">
        <f t="shared" ref="L16:L79" si="2">+IF(AND(J16&gt;2,J16&lt;=4,K16&gt;=0,K16&lt;2),"VICTORIA TEMPRANA",IF(AND(J16&gt;2,J16&lt;=4,K16&gt;2,K16&lt;=4),"MEDIO PLAZO",IF(AND(J16&gt;=0,J16&lt;=2,K16&gt;2,K16&lt;=4),"NO APORTA VALOR",IF(AND(J16&gt;=0,J16&lt;=2,K16&gt;0,K16&lt;2),"LARGO PLAZO",""))))</f>
        <v/>
      </c>
      <c r="M16" s="70"/>
      <c r="N16" s="137"/>
      <c r="O16" s="137"/>
      <c r="P16" s="137"/>
      <c r="Q16" s="137"/>
      <c r="R16" s="137"/>
      <c r="S16" s="137"/>
      <c r="T16" s="137"/>
      <c r="U16" s="137"/>
      <c r="V16" s="137"/>
      <c r="W16" s="138"/>
      <c r="X16" s="258"/>
      <c r="Y16" s="258"/>
      <c r="Z16" s="258"/>
      <c r="AA16" s="258"/>
      <c r="AB16" s="259"/>
      <c r="AC16" s="259"/>
      <c r="AD16" s="259"/>
      <c r="AE16" s="260"/>
      <c r="AF16" s="257"/>
      <c r="AG16" s="77"/>
      <c r="AH16" s="68"/>
      <c r="AI16" s="72"/>
      <c r="AJ16" s="72"/>
      <c r="AK16" s="72"/>
      <c r="AL16" s="68"/>
      <c r="AM16" s="63"/>
      <c r="AN16" s="63"/>
      <c r="AO16" s="63"/>
      <c r="AP16" s="63"/>
      <c r="AQ16" s="63"/>
      <c r="AR16" s="63"/>
      <c r="AS16" s="63"/>
      <c r="AT16" s="63"/>
      <c r="AU16" s="68"/>
    </row>
    <row r="17" spans="1:47" s="68" customFormat="1">
      <c r="A17" s="139"/>
      <c r="B17" s="86">
        <f>'Identificación Inventario Datos'!G11</f>
        <v>0</v>
      </c>
      <c r="C17" s="87"/>
      <c r="D17" s="87"/>
      <c r="E17" s="87"/>
      <c r="F17" s="87"/>
      <c r="G17" s="158"/>
      <c r="H17" s="158"/>
      <c r="I17" s="158"/>
      <c r="J17" s="157">
        <f t="shared" si="0"/>
        <v>0</v>
      </c>
      <c r="K17" s="157">
        <f t="shared" si="1"/>
        <v>0</v>
      </c>
      <c r="L17" s="159" t="str">
        <f t="shared" si="2"/>
        <v/>
      </c>
      <c r="M17" s="70"/>
      <c r="N17" s="126"/>
      <c r="O17" s="126"/>
      <c r="P17" s="126"/>
      <c r="Q17" s="126"/>
      <c r="R17" s="126"/>
      <c r="S17" s="126"/>
      <c r="T17" s="126"/>
      <c r="U17" s="126"/>
      <c r="V17" s="126"/>
      <c r="W17" s="140"/>
      <c r="X17" s="261"/>
      <c r="Y17" s="261"/>
      <c r="Z17" s="261"/>
      <c r="AA17" s="261"/>
      <c r="AB17" s="262"/>
      <c r="AC17" s="262"/>
      <c r="AD17" s="262"/>
      <c r="AE17" s="262"/>
      <c r="AF17" s="262"/>
      <c r="AI17" s="72"/>
      <c r="AJ17" s="72"/>
      <c r="AK17" s="78"/>
      <c r="AM17" s="63"/>
      <c r="AN17" s="63"/>
      <c r="AO17" s="63"/>
      <c r="AP17" s="63"/>
      <c r="AQ17" s="63"/>
      <c r="AR17" s="63"/>
      <c r="AS17" s="63"/>
      <c r="AT17" s="63"/>
    </row>
    <row r="18" spans="1:47" s="68" customFormat="1">
      <c r="A18" s="139"/>
      <c r="B18" s="88" t="str">
        <f>'Identificación Inventario Datos'!G12</f>
        <v xml:space="preserve"> </v>
      </c>
      <c r="C18" s="89"/>
      <c r="D18" s="89"/>
      <c r="E18" s="89"/>
      <c r="F18" s="89"/>
      <c r="G18" s="89"/>
      <c r="H18" s="89"/>
      <c r="I18" s="89"/>
      <c r="J18" s="156">
        <f t="shared" si="0"/>
        <v>0</v>
      </c>
      <c r="K18" s="156">
        <f t="shared" si="1"/>
        <v>0</v>
      </c>
      <c r="L18" s="90" t="str">
        <f t="shared" si="2"/>
        <v/>
      </c>
      <c r="M18" s="70"/>
      <c r="N18" s="126"/>
      <c r="O18" s="126"/>
      <c r="P18" s="126"/>
      <c r="Q18" s="126"/>
      <c r="R18" s="126"/>
      <c r="S18" s="126"/>
      <c r="T18" s="126"/>
      <c r="U18" s="126"/>
      <c r="V18" s="126"/>
      <c r="W18" s="140"/>
      <c r="X18" s="261"/>
      <c r="Y18" s="261"/>
      <c r="Z18" s="261"/>
      <c r="AA18" s="261"/>
      <c r="AB18" s="262"/>
      <c r="AC18" s="262"/>
      <c r="AD18" s="262"/>
      <c r="AE18" s="262"/>
      <c r="AF18" s="262"/>
      <c r="AI18" s="72"/>
      <c r="AJ18" s="72"/>
      <c r="AK18" s="72"/>
      <c r="AM18" s="63"/>
      <c r="AN18" s="63"/>
      <c r="AO18" s="63"/>
      <c r="AP18" s="63"/>
      <c r="AQ18" s="63"/>
      <c r="AR18" s="63"/>
      <c r="AS18" s="63"/>
      <c r="AT18" s="63"/>
    </row>
    <row r="19" spans="1:47" s="68" customFormat="1">
      <c r="A19" s="139"/>
      <c r="B19" s="86" t="str">
        <f>'Identificación Inventario Datos'!G13</f>
        <v>Herramienta de orientacion y direccionamiento que permita a la entidad la toma de desiciones</v>
      </c>
      <c r="C19" s="87"/>
      <c r="D19" s="87"/>
      <c r="E19" s="87"/>
      <c r="F19" s="87"/>
      <c r="G19" s="158"/>
      <c r="H19" s="158"/>
      <c r="I19" s="158"/>
      <c r="J19" s="157">
        <f t="shared" si="0"/>
        <v>0</v>
      </c>
      <c r="K19" s="157">
        <f t="shared" si="1"/>
        <v>0</v>
      </c>
      <c r="L19" s="159" t="str">
        <f t="shared" si="2"/>
        <v/>
      </c>
      <c r="M19" s="70"/>
      <c r="N19" s="126"/>
      <c r="O19" s="126"/>
      <c r="P19" s="126"/>
      <c r="Q19" s="126"/>
      <c r="R19" s="126"/>
      <c r="S19" s="126"/>
      <c r="T19" s="126"/>
      <c r="U19" s="126"/>
      <c r="V19" s="126"/>
      <c r="W19" s="140"/>
      <c r="X19" s="261"/>
      <c r="Y19" s="261"/>
      <c r="Z19" s="261"/>
      <c r="AA19" s="261"/>
      <c r="AB19" s="262"/>
      <c r="AC19" s="262"/>
      <c r="AD19" s="262"/>
      <c r="AE19" s="262"/>
      <c r="AF19" s="262"/>
      <c r="AI19" s="72"/>
      <c r="AJ19" s="72"/>
      <c r="AK19" s="72"/>
      <c r="AM19" s="63"/>
      <c r="AN19" s="63"/>
      <c r="AO19" s="63"/>
      <c r="AP19" s="63"/>
      <c r="AQ19" s="63"/>
      <c r="AR19" s="63"/>
      <c r="AS19" s="63"/>
      <c r="AT19" s="63"/>
    </row>
    <row r="20" spans="1:47" s="68" customFormat="1">
      <c r="A20" s="139"/>
      <c r="B20" s="88">
        <f>'Identificación Inventario Datos'!G14</f>
        <v>0</v>
      </c>
      <c r="C20" s="89"/>
      <c r="D20" s="89"/>
      <c r="E20" s="89"/>
      <c r="F20" s="89"/>
      <c r="G20" s="89"/>
      <c r="H20" s="89"/>
      <c r="I20" s="89"/>
      <c r="J20" s="156">
        <f t="shared" si="0"/>
        <v>0</v>
      </c>
      <c r="K20" s="156">
        <f t="shared" si="1"/>
        <v>0</v>
      </c>
      <c r="L20" s="90" t="str">
        <f t="shared" si="2"/>
        <v/>
      </c>
      <c r="M20" s="126"/>
      <c r="N20" s="126"/>
      <c r="O20" s="126"/>
      <c r="P20" s="126"/>
      <c r="Q20" s="126"/>
      <c r="R20" s="126"/>
      <c r="S20" s="126"/>
      <c r="T20" s="126"/>
      <c r="U20" s="126"/>
      <c r="V20" s="126"/>
      <c r="W20" s="140"/>
      <c r="X20" s="261"/>
      <c r="Y20" s="261"/>
      <c r="Z20" s="261"/>
      <c r="AA20" s="261"/>
      <c r="AB20" s="262"/>
      <c r="AC20" s="262"/>
      <c r="AD20" s="262"/>
      <c r="AE20" s="262"/>
      <c r="AF20" s="262"/>
      <c r="AH20" s="72"/>
      <c r="AI20" s="72"/>
      <c r="AJ20" s="72"/>
      <c r="AK20" s="72"/>
      <c r="AM20" s="63"/>
      <c r="AN20" s="63"/>
      <c r="AO20" s="63"/>
      <c r="AP20" s="63"/>
      <c r="AQ20" s="63"/>
      <c r="AR20" s="63"/>
      <c r="AS20" s="63"/>
      <c r="AT20" s="63"/>
    </row>
    <row r="21" spans="1:47" s="68" customFormat="1">
      <c r="A21" s="139"/>
      <c r="B21" s="86">
        <f>'Identificación Inventario Datos'!G15</f>
        <v>0</v>
      </c>
      <c r="C21" s="87"/>
      <c r="D21" s="87"/>
      <c r="E21" s="87"/>
      <c r="F21" s="87"/>
      <c r="G21" s="158"/>
      <c r="H21" s="158"/>
      <c r="I21" s="158"/>
      <c r="J21" s="157">
        <f t="shared" si="0"/>
        <v>0</v>
      </c>
      <c r="K21" s="157">
        <f t="shared" si="1"/>
        <v>0</v>
      </c>
      <c r="L21" s="159" t="str">
        <f t="shared" si="2"/>
        <v/>
      </c>
      <c r="M21" s="126"/>
      <c r="N21" s="126"/>
      <c r="O21" s="126"/>
      <c r="P21" s="126"/>
      <c r="Q21" s="126"/>
      <c r="R21" s="126"/>
      <c r="S21" s="126"/>
      <c r="T21" s="126"/>
      <c r="U21" s="126"/>
      <c r="V21" s="126"/>
      <c r="W21" s="140"/>
      <c r="X21" s="261"/>
      <c r="Y21" s="261"/>
      <c r="Z21" s="261"/>
      <c r="AA21" s="261"/>
      <c r="AB21" s="262"/>
      <c r="AC21" s="262"/>
      <c r="AD21" s="262"/>
      <c r="AE21" s="262"/>
      <c r="AF21" s="262"/>
      <c r="AH21" s="72"/>
      <c r="AI21" s="72"/>
      <c r="AJ21" s="72"/>
      <c r="AK21" s="72"/>
      <c r="AM21" s="63"/>
      <c r="AN21" s="63"/>
      <c r="AO21" s="63"/>
      <c r="AP21" s="63"/>
      <c r="AQ21" s="63"/>
      <c r="AR21" s="63"/>
      <c r="AS21" s="63"/>
      <c r="AT21" s="63"/>
    </row>
    <row r="22" spans="1:47" s="68" customFormat="1">
      <c r="A22" s="139"/>
      <c r="B22" s="88">
        <f>'Identificación Inventario Datos'!G16</f>
        <v>0</v>
      </c>
      <c r="C22" s="89"/>
      <c r="D22" s="89"/>
      <c r="E22" s="89"/>
      <c r="F22" s="89"/>
      <c r="G22" s="89"/>
      <c r="H22" s="89"/>
      <c r="I22" s="89"/>
      <c r="J22" s="156">
        <f t="shared" si="0"/>
        <v>0</v>
      </c>
      <c r="K22" s="156">
        <f t="shared" si="1"/>
        <v>0</v>
      </c>
      <c r="L22" s="90" t="str">
        <f t="shared" si="2"/>
        <v/>
      </c>
      <c r="M22" s="126"/>
      <c r="N22" s="126"/>
      <c r="O22" s="126"/>
      <c r="P22" s="126"/>
      <c r="Q22" s="126"/>
      <c r="R22" s="126"/>
      <c r="S22" s="126"/>
      <c r="T22" s="126"/>
      <c r="U22" s="126"/>
      <c r="V22" s="126"/>
      <c r="W22" s="140"/>
      <c r="X22" s="261"/>
      <c r="Y22" s="261"/>
      <c r="Z22" s="261"/>
      <c r="AA22" s="261"/>
      <c r="AB22" s="262"/>
      <c r="AC22" s="262"/>
      <c r="AD22" s="262"/>
      <c r="AE22" s="262"/>
      <c r="AF22" s="262"/>
      <c r="AG22" s="72"/>
      <c r="AH22" s="72"/>
      <c r="AI22" s="72"/>
      <c r="AJ22" s="72"/>
      <c r="AK22" s="63"/>
      <c r="AL22" s="63"/>
      <c r="AM22" s="63"/>
      <c r="AN22" s="63"/>
      <c r="AO22" s="63"/>
      <c r="AP22" s="63"/>
      <c r="AQ22" s="63"/>
      <c r="AR22" s="63"/>
      <c r="AS22" s="63"/>
      <c r="AT22" s="63"/>
    </row>
    <row r="23" spans="1:47" s="68" customFormat="1">
      <c r="A23" s="139"/>
      <c r="B23" s="86" t="str">
        <f>'Identificación Inventario Datos'!G17</f>
        <v>Herramienta de gestion que promueve el desarrollo social</v>
      </c>
      <c r="C23" s="87"/>
      <c r="D23" s="87"/>
      <c r="E23" s="87"/>
      <c r="F23" s="87"/>
      <c r="G23" s="158"/>
      <c r="H23" s="158"/>
      <c r="I23" s="158"/>
      <c r="J23" s="157">
        <f t="shared" si="0"/>
        <v>0</v>
      </c>
      <c r="K23" s="157">
        <f t="shared" si="1"/>
        <v>0</v>
      </c>
      <c r="L23" s="159" t="str">
        <f t="shared" si="2"/>
        <v/>
      </c>
      <c r="M23" s="126"/>
      <c r="N23" s="126"/>
      <c r="O23" s="126"/>
      <c r="P23" s="126"/>
      <c r="Q23" s="126"/>
      <c r="R23" s="126"/>
      <c r="S23" s="126"/>
      <c r="T23" s="126"/>
      <c r="U23" s="126"/>
      <c r="V23" s="126"/>
      <c r="W23" s="140"/>
      <c r="X23" s="261"/>
      <c r="Y23" s="261"/>
      <c r="Z23" s="261"/>
      <c r="AA23" s="261"/>
      <c r="AB23" s="262"/>
      <c r="AC23" s="262"/>
      <c r="AD23" s="262"/>
      <c r="AE23" s="262"/>
      <c r="AF23" s="262"/>
      <c r="AG23" s="72"/>
      <c r="AH23" s="72"/>
      <c r="AI23" s="72"/>
      <c r="AJ23" s="72"/>
      <c r="AK23" s="63"/>
      <c r="AL23" s="63"/>
      <c r="AM23" s="63"/>
      <c r="AN23" s="63"/>
      <c r="AO23" s="63"/>
      <c r="AP23" s="63"/>
      <c r="AQ23" s="63"/>
      <c r="AR23" s="63"/>
      <c r="AS23" s="63"/>
      <c r="AT23" s="63"/>
    </row>
    <row r="24" spans="1:47" s="68" customFormat="1" ht="15" customHeight="1">
      <c r="A24" s="139"/>
      <c r="B24" s="88">
        <f>'Identificación Inventario Datos'!G18</f>
        <v>0</v>
      </c>
      <c r="C24" s="89"/>
      <c r="D24" s="89"/>
      <c r="E24" s="89"/>
      <c r="F24" s="89"/>
      <c r="G24" s="89"/>
      <c r="H24" s="89"/>
      <c r="I24" s="89"/>
      <c r="J24" s="156">
        <f t="shared" si="0"/>
        <v>0</v>
      </c>
      <c r="K24" s="156">
        <f t="shared" si="1"/>
        <v>0</v>
      </c>
      <c r="L24" s="90" t="str">
        <f t="shared" si="2"/>
        <v/>
      </c>
      <c r="M24" s="126"/>
      <c r="N24" s="126"/>
      <c r="O24" s="126"/>
      <c r="P24" s="126"/>
      <c r="Q24" s="126"/>
      <c r="R24" s="126"/>
      <c r="S24" s="126"/>
      <c r="T24" s="126"/>
      <c r="U24" s="126"/>
      <c r="V24" s="126"/>
      <c r="W24" s="140"/>
      <c r="X24" s="261"/>
      <c r="Y24" s="261"/>
      <c r="Z24" s="261"/>
      <c r="AA24" s="261"/>
      <c r="AB24" s="262"/>
      <c r="AC24" s="262"/>
      <c r="AD24" s="262"/>
      <c r="AE24" s="262"/>
      <c r="AF24" s="262"/>
      <c r="AG24" s="72"/>
      <c r="AH24" s="72"/>
      <c r="AI24" s="72"/>
      <c r="AJ24" s="72"/>
      <c r="AK24" s="63"/>
      <c r="AL24" s="63"/>
      <c r="AM24" s="63"/>
      <c r="AN24" s="63"/>
      <c r="AO24" s="63"/>
      <c r="AP24" s="63"/>
      <c r="AQ24" s="63"/>
      <c r="AR24" s="63"/>
      <c r="AS24" s="63"/>
      <c r="AT24" s="63"/>
    </row>
    <row r="25" spans="1:47" s="68" customFormat="1">
      <c r="A25" s="139"/>
      <c r="B25" s="86">
        <f>'Identificación Inventario Datos'!G19</f>
        <v>0</v>
      </c>
      <c r="C25" s="87"/>
      <c r="D25" s="87"/>
      <c r="E25" s="87"/>
      <c r="F25" s="87"/>
      <c r="G25" s="158"/>
      <c r="H25" s="158"/>
      <c r="I25" s="158"/>
      <c r="J25" s="157">
        <f t="shared" si="0"/>
        <v>0</v>
      </c>
      <c r="K25" s="157">
        <f t="shared" si="1"/>
        <v>0</v>
      </c>
      <c r="L25" s="159" t="str">
        <f t="shared" si="2"/>
        <v/>
      </c>
      <c r="M25" s="126"/>
      <c r="N25" s="126"/>
      <c r="O25" s="126"/>
      <c r="P25" s="126"/>
      <c r="Q25" s="126"/>
      <c r="R25" s="126"/>
      <c r="S25" s="126"/>
      <c r="T25" s="126"/>
      <c r="U25" s="126"/>
      <c r="V25" s="126"/>
      <c r="W25" s="140"/>
      <c r="X25" s="261"/>
      <c r="Y25" s="261"/>
      <c r="Z25" s="261"/>
      <c r="AA25" s="261"/>
      <c r="AB25" s="262"/>
      <c r="AC25" s="262"/>
      <c r="AD25" s="262"/>
      <c r="AE25" s="262"/>
      <c r="AF25" s="262"/>
      <c r="AG25" s="72"/>
      <c r="AH25" s="72"/>
      <c r="AI25" s="72"/>
      <c r="AJ25" s="72"/>
      <c r="AK25" s="72"/>
      <c r="AL25" s="63"/>
      <c r="AM25" s="72"/>
      <c r="AN25" s="63"/>
      <c r="AP25" s="63"/>
      <c r="AQ25" s="63"/>
      <c r="AR25" s="63"/>
      <c r="AS25" s="63"/>
      <c r="AT25" s="63"/>
    </row>
    <row r="26" spans="1:47" s="68" customFormat="1">
      <c r="A26" s="139"/>
      <c r="B26" s="88">
        <f>'Identificación Inventario Datos'!G20</f>
        <v>0</v>
      </c>
      <c r="C26" s="89"/>
      <c r="D26" s="89"/>
      <c r="E26" s="89"/>
      <c r="F26" s="89"/>
      <c r="G26" s="89"/>
      <c r="H26" s="89"/>
      <c r="I26" s="89"/>
      <c r="J26" s="156">
        <f t="shared" si="0"/>
        <v>0</v>
      </c>
      <c r="K26" s="156">
        <f t="shared" si="1"/>
        <v>0</v>
      </c>
      <c r="L26" s="90" t="str">
        <f t="shared" si="2"/>
        <v/>
      </c>
      <c r="M26" s="70"/>
      <c r="N26" s="126"/>
      <c r="O26" s="126"/>
      <c r="P26" s="126"/>
      <c r="Q26" s="126"/>
      <c r="R26" s="126"/>
      <c r="S26" s="126"/>
      <c r="T26" s="126"/>
      <c r="U26" s="126"/>
      <c r="V26" s="126"/>
      <c r="W26" s="140"/>
      <c r="X26" s="261"/>
      <c r="Y26" s="261"/>
      <c r="Z26" s="261"/>
      <c r="AA26" s="261"/>
      <c r="AB26" s="262"/>
      <c r="AC26" s="262"/>
      <c r="AD26" s="262"/>
      <c r="AE26" s="262"/>
      <c r="AF26" s="262"/>
      <c r="AG26" s="72"/>
      <c r="AH26" s="72"/>
      <c r="AI26" s="72"/>
      <c r="AJ26" s="72"/>
      <c r="AK26" s="72"/>
      <c r="AL26" s="72"/>
      <c r="AM26" s="63"/>
      <c r="AN26" s="62"/>
      <c r="AO26" s="62"/>
      <c r="AP26" s="72"/>
      <c r="AQ26" s="63"/>
      <c r="AR26" s="63"/>
      <c r="AS26" s="63"/>
      <c r="AT26" s="63"/>
    </row>
    <row r="27" spans="1:47" s="68" customFormat="1">
      <c r="A27" s="139"/>
      <c r="B27" s="86" t="str">
        <f>'Identificación Inventario Datos'!G21</f>
        <v>Plan de adquisicion de bienes y servicios</v>
      </c>
      <c r="C27" s="87"/>
      <c r="D27" s="87"/>
      <c r="E27" s="87"/>
      <c r="F27" s="87"/>
      <c r="G27" s="158"/>
      <c r="H27" s="158"/>
      <c r="I27" s="158"/>
      <c r="J27" s="157">
        <f t="shared" si="0"/>
        <v>0</v>
      </c>
      <c r="K27" s="157">
        <f t="shared" si="1"/>
        <v>0</v>
      </c>
      <c r="L27" s="159" t="str">
        <f t="shared" si="2"/>
        <v/>
      </c>
      <c r="M27" s="70"/>
      <c r="N27" s="126"/>
      <c r="O27" s="126"/>
      <c r="P27" s="126"/>
      <c r="Q27" s="126"/>
      <c r="R27" s="126"/>
      <c r="S27" s="126"/>
      <c r="T27" s="126"/>
      <c r="U27" s="126"/>
      <c r="V27" s="126"/>
      <c r="W27" s="140"/>
      <c r="X27" s="261"/>
      <c r="Y27" s="261"/>
      <c r="Z27" s="261"/>
      <c r="AA27" s="261"/>
      <c r="AB27" s="262"/>
      <c r="AC27" s="262"/>
      <c r="AD27" s="262"/>
      <c r="AE27" s="262"/>
      <c r="AF27" s="262"/>
      <c r="AG27" s="72"/>
      <c r="AH27" s="72"/>
      <c r="AI27" s="72"/>
      <c r="AJ27" s="72"/>
      <c r="AK27" s="72"/>
      <c r="AL27" s="63"/>
      <c r="AM27" s="63"/>
      <c r="AN27" s="62"/>
      <c r="AO27" s="62"/>
      <c r="AP27" s="63"/>
      <c r="AQ27" s="72"/>
      <c r="AR27" s="72"/>
      <c r="AT27" s="62"/>
      <c r="AU27" s="62"/>
    </row>
    <row r="28" spans="1:47" s="68" customFormat="1">
      <c r="A28" s="139"/>
      <c r="B28" s="88">
        <f>'Identificación Inventario Datos'!G22</f>
        <v>0</v>
      </c>
      <c r="C28" s="89"/>
      <c r="D28" s="89"/>
      <c r="E28" s="89"/>
      <c r="F28" s="89"/>
      <c r="G28" s="89"/>
      <c r="H28" s="89"/>
      <c r="I28" s="89"/>
      <c r="J28" s="156">
        <f t="shared" si="0"/>
        <v>0</v>
      </c>
      <c r="K28" s="156">
        <f t="shared" si="1"/>
        <v>0</v>
      </c>
      <c r="L28" s="90" t="str">
        <f t="shared" si="2"/>
        <v/>
      </c>
      <c r="M28" s="70"/>
      <c r="N28" s="126"/>
      <c r="O28" s="126"/>
      <c r="P28" s="126"/>
      <c r="Q28" s="126"/>
      <c r="R28" s="126"/>
      <c r="S28" s="126"/>
      <c r="T28" s="126"/>
      <c r="U28" s="126"/>
      <c r="V28" s="126"/>
      <c r="W28" s="140"/>
      <c r="X28" s="261"/>
      <c r="Y28" s="261"/>
      <c r="Z28" s="261"/>
      <c r="AA28" s="261"/>
      <c r="AB28" s="262"/>
      <c r="AC28" s="262"/>
      <c r="AD28" s="262"/>
      <c r="AE28" s="262"/>
      <c r="AF28" s="262"/>
      <c r="AG28" s="72"/>
      <c r="AH28" s="63"/>
      <c r="AI28" s="63"/>
      <c r="AJ28" s="63"/>
      <c r="AK28" s="63"/>
      <c r="AL28" s="63"/>
      <c r="AM28" s="62"/>
      <c r="AN28" s="62"/>
      <c r="AO28" s="62"/>
      <c r="AP28" s="63"/>
      <c r="AQ28" s="63"/>
      <c r="AR28" s="63"/>
      <c r="AS28" s="62"/>
      <c r="AT28" s="62"/>
      <c r="AU28" s="62"/>
    </row>
    <row r="29" spans="1:47">
      <c r="A29" s="128"/>
      <c r="B29" s="86">
        <f>'Identificación Inventario Datos'!G23</f>
        <v>0</v>
      </c>
      <c r="C29" s="87"/>
      <c r="D29" s="87"/>
      <c r="E29" s="87"/>
      <c r="F29" s="87"/>
      <c r="G29" s="158"/>
      <c r="H29" s="158"/>
      <c r="I29" s="158"/>
      <c r="J29" s="157">
        <f t="shared" si="0"/>
        <v>0</v>
      </c>
      <c r="K29" s="157">
        <f t="shared" si="1"/>
        <v>0</v>
      </c>
      <c r="L29" s="159" t="str">
        <f t="shared" si="2"/>
        <v/>
      </c>
      <c r="M29" s="70"/>
      <c r="N29" s="70"/>
      <c r="O29" s="70"/>
      <c r="P29" s="70"/>
      <c r="Q29" s="70"/>
      <c r="R29" s="70"/>
      <c r="S29" s="70"/>
      <c r="T29" s="70"/>
      <c r="U29" s="70"/>
      <c r="V29" s="70"/>
      <c r="W29" s="127"/>
      <c r="AF29" s="262"/>
      <c r="AG29" s="72"/>
      <c r="AM29" s="62"/>
      <c r="AN29" s="62"/>
      <c r="AO29" s="62"/>
    </row>
    <row r="30" spans="1:47">
      <c r="A30" s="128"/>
      <c r="B30" s="88">
        <f>'Identificación Inventario Datos'!G24</f>
        <v>0</v>
      </c>
      <c r="C30" s="89"/>
      <c r="D30" s="89"/>
      <c r="E30" s="89"/>
      <c r="F30" s="89"/>
      <c r="G30" s="89"/>
      <c r="H30" s="89"/>
      <c r="I30" s="89"/>
      <c r="J30" s="156">
        <f t="shared" si="0"/>
        <v>0</v>
      </c>
      <c r="K30" s="156">
        <f t="shared" si="1"/>
        <v>0</v>
      </c>
      <c r="L30" s="90" t="str">
        <f t="shared" si="2"/>
        <v/>
      </c>
      <c r="M30" s="70"/>
      <c r="N30" s="70"/>
      <c r="O30" s="70"/>
      <c r="P30" s="70"/>
      <c r="Q30" s="70"/>
      <c r="R30" s="70"/>
      <c r="S30" s="70"/>
      <c r="T30" s="70"/>
      <c r="U30" s="70"/>
      <c r="V30" s="70"/>
      <c r="W30" s="127"/>
      <c r="AM30" s="62"/>
      <c r="AN30" s="62"/>
      <c r="AO30" s="62"/>
    </row>
    <row r="31" spans="1:47">
      <c r="A31" s="128"/>
      <c r="B31" s="86" t="str">
        <f>'Identificación Inventario Datos'!G25</f>
        <v>Informe financiero veraz de la entidad</v>
      </c>
      <c r="C31" s="87"/>
      <c r="D31" s="87"/>
      <c r="E31" s="87"/>
      <c r="F31" s="87"/>
      <c r="G31" s="158"/>
      <c r="H31" s="158"/>
      <c r="I31" s="158"/>
      <c r="J31" s="157">
        <f t="shared" si="0"/>
        <v>0</v>
      </c>
      <c r="K31" s="157">
        <f t="shared" si="1"/>
        <v>0</v>
      </c>
      <c r="L31" s="159" t="str">
        <f t="shared" si="2"/>
        <v/>
      </c>
      <c r="M31" s="70"/>
      <c r="N31" s="132"/>
      <c r="O31" s="132"/>
      <c r="P31" s="132"/>
      <c r="Q31" s="132"/>
      <c r="R31" s="132"/>
      <c r="S31" s="132"/>
      <c r="T31" s="132"/>
      <c r="U31" s="132"/>
      <c r="V31" s="132"/>
      <c r="W31" s="141"/>
      <c r="X31" s="263"/>
      <c r="Y31" s="263"/>
      <c r="Z31" s="263"/>
      <c r="AA31" s="263"/>
      <c r="AB31" s="264"/>
      <c r="AC31" s="264"/>
      <c r="AD31" s="264"/>
      <c r="AM31" s="62"/>
      <c r="AN31" s="62"/>
      <c r="AO31" s="62"/>
    </row>
    <row r="32" spans="1:47">
      <c r="A32" s="128"/>
      <c r="B32" s="88">
        <f>'Identificación Inventario Datos'!G26</f>
        <v>0</v>
      </c>
      <c r="C32" s="89"/>
      <c r="D32" s="89"/>
      <c r="E32" s="89"/>
      <c r="F32" s="89"/>
      <c r="G32" s="89"/>
      <c r="H32" s="89"/>
      <c r="I32" s="89"/>
      <c r="J32" s="156">
        <f t="shared" si="0"/>
        <v>0</v>
      </c>
      <c r="K32" s="156">
        <f t="shared" si="1"/>
        <v>0</v>
      </c>
      <c r="L32" s="90" t="str">
        <f t="shared" si="2"/>
        <v/>
      </c>
      <c r="M32" s="70"/>
      <c r="N32" s="70"/>
      <c r="O32" s="70"/>
      <c r="P32" s="70"/>
      <c r="Q32" s="70"/>
      <c r="R32" s="70"/>
      <c r="S32" s="70"/>
      <c r="T32" s="70"/>
      <c r="U32" s="70"/>
      <c r="V32" s="70"/>
      <c r="W32" s="127"/>
      <c r="AM32" s="62"/>
      <c r="AN32" s="62"/>
      <c r="AO32" s="62"/>
    </row>
    <row r="33" spans="1:62" s="63" customFormat="1">
      <c r="A33" s="142"/>
      <c r="B33" s="86">
        <f>'Identificación Inventario Datos'!G27</f>
        <v>0</v>
      </c>
      <c r="C33" s="87"/>
      <c r="D33" s="87"/>
      <c r="E33" s="87"/>
      <c r="F33" s="87"/>
      <c r="G33" s="158"/>
      <c r="H33" s="158"/>
      <c r="I33" s="158"/>
      <c r="J33" s="157">
        <f t="shared" si="0"/>
        <v>0</v>
      </c>
      <c r="K33" s="157">
        <f t="shared" si="1"/>
        <v>0</v>
      </c>
      <c r="L33" s="159" t="str">
        <f t="shared" si="2"/>
        <v/>
      </c>
      <c r="M33" s="70"/>
      <c r="N33" s="70"/>
      <c r="O33" s="70"/>
      <c r="P33" s="70"/>
      <c r="Q33" s="70"/>
      <c r="R33" s="70"/>
      <c r="S33" s="70"/>
      <c r="T33" s="70"/>
      <c r="U33" s="70"/>
      <c r="V33" s="70"/>
      <c r="W33" s="127"/>
      <c r="X33" s="247"/>
      <c r="Y33" s="247"/>
      <c r="Z33" s="247"/>
      <c r="AA33" s="247"/>
      <c r="AB33" s="248"/>
      <c r="AC33" s="248"/>
      <c r="AD33" s="248"/>
      <c r="AE33" s="248"/>
      <c r="AF33" s="248"/>
      <c r="AM33" s="62"/>
      <c r="AN33" s="62"/>
      <c r="AO33" s="62"/>
      <c r="AS33" s="62"/>
      <c r="AT33" s="62"/>
      <c r="AU33" s="62"/>
      <c r="AV33" s="62"/>
      <c r="AW33" s="62"/>
      <c r="AX33" s="62"/>
      <c r="AY33" s="62"/>
      <c r="AZ33" s="62"/>
      <c r="BA33" s="62"/>
      <c r="BB33" s="62"/>
      <c r="BC33" s="62"/>
      <c r="BD33" s="62"/>
      <c r="BE33" s="62"/>
      <c r="BF33" s="62"/>
      <c r="BG33" s="62"/>
      <c r="BH33" s="62"/>
      <c r="BI33" s="62"/>
      <c r="BJ33" s="62"/>
    </row>
    <row r="34" spans="1:62" s="63" customFormat="1">
      <c r="A34" s="142"/>
      <c r="B34" s="88" t="e">
        <f>'Identificación Inventario Datos'!#REF!</f>
        <v>#REF!</v>
      </c>
      <c r="C34" s="89"/>
      <c r="D34" s="89"/>
      <c r="E34" s="89"/>
      <c r="F34" s="89"/>
      <c r="G34" s="89"/>
      <c r="H34" s="89"/>
      <c r="I34" s="89"/>
      <c r="J34" s="156">
        <f t="shared" si="0"/>
        <v>0</v>
      </c>
      <c r="K34" s="156">
        <f t="shared" si="1"/>
        <v>0</v>
      </c>
      <c r="L34" s="90" t="str">
        <f t="shared" si="2"/>
        <v/>
      </c>
      <c r="M34" s="70"/>
      <c r="N34" s="70"/>
      <c r="O34" s="70"/>
      <c r="P34" s="70"/>
      <c r="Q34" s="70"/>
      <c r="R34" s="70"/>
      <c r="S34" s="70"/>
      <c r="T34" s="70"/>
      <c r="U34" s="70"/>
      <c r="V34" s="70"/>
      <c r="W34" s="127"/>
      <c r="X34" s="247"/>
      <c r="Y34" s="247"/>
      <c r="Z34" s="247"/>
      <c r="AA34" s="247"/>
      <c r="AB34" s="248"/>
      <c r="AC34" s="248"/>
      <c r="AD34" s="248"/>
      <c r="AE34" s="248"/>
      <c r="AF34" s="248"/>
      <c r="AM34" s="62"/>
      <c r="AN34" s="62"/>
      <c r="AO34" s="62"/>
      <c r="AS34" s="62"/>
      <c r="AT34" s="62"/>
      <c r="AU34" s="62"/>
      <c r="AV34" s="62"/>
      <c r="AW34" s="62"/>
      <c r="AX34" s="62"/>
      <c r="AY34" s="62"/>
      <c r="AZ34" s="62"/>
      <c r="BA34" s="62"/>
      <c r="BB34" s="62"/>
      <c r="BC34" s="62"/>
      <c r="BD34" s="62"/>
      <c r="BE34" s="62"/>
      <c r="BF34" s="62"/>
      <c r="BG34" s="62"/>
      <c r="BH34" s="62"/>
      <c r="BI34" s="62"/>
      <c r="BJ34" s="62"/>
    </row>
    <row r="35" spans="1:62" s="63" customFormat="1">
      <c r="A35" s="142"/>
      <c r="B35" s="86" t="e">
        <f>'Identificación Inventario Datos'!#REF!</f>
        <v>#REF!</v>
      </c>
      <c r="C35" s="87"/>
      <c r="D35" s="87"/>
      <c r="E35" s="87"/>
      <c r="F35" s="87"/>
      <c r="G35" s="158"/>
      <c r="H35" s="158"/>
      <c r="I35" s="158"/>
      <c r="J35" s="157">
        <f t="shared" si="0"/>
        <v>0</v>
      </c>
      <c r="K35" s="157">
        <f t="shared" si="1"/>
        <v>0</v>
      </c>
      <c r="L35" s="159" t="str">
        <f t="shared" si="2"/>
        <v/>
      </c>
      <c r="M35" s="70"/>
      <c r="N35" s="70"/>
      <c r="O35" s="70"/>
      <c r="P35" s="70"/>
      <c r="Q35" s="70"/>
      <c r="R35" s="70"/>
      <c r="S35" s="70"/>
      <c r="T35" s="70"/>
      <c r="U35" s="70"/>
      <c r="V35" s="70"/>
      <c r="W35" s="127"/>
      <c r="X35" s="247"/>
      <c r="Y35" s="247"/>
      <c r="Z35" s="247"/>
      <c r="AA35" s="247"/>
      <c r="AB35" s="248"/>
      <c r="AC35" s="248"/>
      <c r="AD35" s="248"/>
      <c r="AE35" s="248"/>
      <c r="AF35" s="248"/>
      <c r="AS35" s="62"/>
      <c r="AT35" s="62"/>
      <c r="AU35" s="62"/>
      <c r="AV35" s="62"/>
      <c r="AW35" s="62"/>
      <c r="AX35" s="62"/>
      <c r="AY35" s="62"/>
      <c r="AZ35" s="62"/>
      <c r="BA35" s="62"/>
      <c r="BB35" s="62"/>
      <c r="BC35" s="62"/>
      <c r="BD35" s="62"/>
      <c r="BE35" s="62"/>
      <c r="BF35" s="62"/>
      <c r="BG35" s="62"/>
      <c r="BH35" s="62"/>
      <c r="BI35" s="62"/>
      <c r="BJ35" s="62"/>
    </row>
    <row r="36" spans="1:62" s="63" customFormat="1">
      <c r="A36" s="142"/>
      <c r="B36" s="88" t="e">
        <f>'Identificación Inventario Datos'!#REF!</f>
        <v>#REF!</v>
      </c>
      <c r="C36" s="89"/>
      <c r="D36" s="89"/>
      <c r="E36" s="89"/>
      <c r="F36" s="89"/>
      <c r="G36" s="89"/>
      <c r="H36" s="89"/>
      <c r="I36" s="89"/>
      <c r="J36" s="156">
        <f t="shared" si="0"/>
        <v>0</v>
      </c>
      <c r="K36" s="156">
        <f t="shared" si="1"/>
        <v>0</v>
      </c>
      <c r="L36" s="90" t="str">
        <f t="shared" si="2"/>
        <v/>
      </c>
      <c r="M36" s="70"/>
      <c r="N36" s="70"/>
      <c r="O36" s="70"/>
      <c r="P36" s="70"/>
      <c r="Q36" s="70"/>
      <c r="R36" s="70"/>
      <c r="S36" s="70"/>
      <c r="T36" s="70"/>
      <c r="U36" s="70"/>
      <c r="V36" s="70"/>
      <c r="W36" s="127"/>
      <c r="X36" s="247"/>
      <c r="Y36" s="247"/>
      <c r="Z36" s="247"/>
      <c r="AA36" s="247"/>
      <c r="AB36" s="248"/>
      <c r="AC36" s="248"/>
      <c r="AD36" s="248"/>
      <c r="AE36" s="248"/>
      <c r="AF36" s="248"/>
      <c r="AS36" s="62"/>
      <c r="AT36" s="62"/>
      <c r="AU36" s="62"/>
      <c r="AV36" s="62"/>
      <c r="AW36" s="62"/>
      <c r="AX36" s="62"/>
      <c r="AY36" s="62"/>
      <c r="AZ36" s="62"/>
      <c r="BA36" s="62"/>
      <c r="BB36" s="62"/>
      <c r="BC36" s="62"/>
      <c r="BD36" s="62"/>
      <c r="BE36" s="62"/>
      <c r="BF36" s="62"/>
      <c r="BG36" s="62"/>
      <c r="BH36" s="62"/>
      <c r="BI36" s="62"/>
      <c r="BJ36" s="62"/>
    </row>
    <row r="37" spans="1:62" s="63" customFormat="1">
      <c r="A37" s="142"/>
      <c r="B37" s="86" t="e">
        <f>'Identificación Inventario Datos'!#REF!</f>
        <v>#REF!</v>
      </c>
      <c r="C37" s="87"/>
      <c r="D37" s="87"/>
      <c r="E37" s="87"/>
      <c r="F37" s="87"/>
      <c r="G37" s="158"/>
      <c r="H37" s="158"/>
      <c r="I37" s="158"/>
      <c r="J37" s="157">
        <f t="shared" si="0"/>
        <v>0</v>
      </c>
      <c r="K37" s="157">
        <f t="shared" si="1"/>
        <v>0</v>
      </c>
      <c r="L37" s="159" t="str">
        <f t="shared" si="2"/>
        <v/>
      </c>
      <c r="M37" s="70"/>
      <c r="N37" s="70"/>
      <c r="O37" s="70"/>
      <c r="P37" s="70"/>
      <c r="Q37" s="70"/>
      <c r="R37" s="70"/>
      <c r="S37" s="70"/>
      <c r="T37" s="70"/>
      <c r="U37" s="70"/>
      <c r="V37" s="70"/>
      <c r="W37" s="127"/>
      <c r="X37" s="247"/>
      <c r="Y37" s="247"/>
      <c r="Z37" s="247"/>
      <c r="AA37" s="247"/>
      <c r="AB37" s="248"/>
      <c r="AC37" s="248"/>
      <c r="AD37" s="248"/>
      <c r="AE37" s="248"/>
      <c r="AF37" s="248"/>
      <c r="AS37" s="62"/>
      <c r="AT37" s="62"/>
      <c r="AU37" s="62"/>
      <c r="AV37" s="62"/>
      <c r="AW37" s="62"/>
      <c r="AX37" s="62"/>
      <c r="AY37" s="62"/>
      <c r="AZ37" s="62"/>
      <c r="BA37" s="62"/>
      <c r="BB37" s="62"/>
      <c r="BC37" s="62"/>
      <c r="BD37" s="62"/>
      <c r="BE37" s="62"/>
      <c r="BF37" s="62"/>
      <c r="BG37" s="62"/>
      <c r="BH37" s="62"/>
      <c r="BI37" s="62"/>
      <c r="BJ37" s="62"/>
    </row>
    <row r="38" spans="1:62" s="63" customFormat="1">
      <c r="A38" s="142"/>
      <c r="B38" s="88" t="str">
        <f>'Identificación Inventario Datos'!G29</f>
        <v>sistema de informacion de uso institucional</v>
      </c>
      <c r="C38" s="89"/>
      <c r="D38" s="89"/>
      <c r="E38" s="89"/>
      <c r="F38" s="89"/>
      <c r="G38" s="89"/>
      <c r="H38" s="89"/>
      <c r="I38" s="89"/>
      <c r="J38" s="156">
        <f t="shared" si="0"/>
        <v>0</v>
      </c>
      <c r="K38" s="156">
        <f t="shared" si="1"/>
        <v>0</v>
      </c>
      <c r="L38" s="90" t="str">
        <f t="shared" si="2"/>
        <v/>
      </c>
      <c r="M38" s="70"/>
      <c r="N38" s="126"/>
      <c r="O38" s="383"/>
      <c r="P38" s="126"/>
      <c r="Q38" s="126"/>
      <c r="R38" s="126"/>
      <c r="S38" s="126"/>
      <c r="T38" s="126"/>
      <c r="U38" s="126"/>
      <c r="V38" s="126"/>
      <c r="W38" s="140"/>
      <c r="X38" s="261"/>
      <c r="Y38" s="261"/>
      <c r="Z38" s="261"/>
      <c r="AA38" s="261"/>
      <c r="AB38" s="262"/>
      <c r="AC38" s="262"/>
      <c r="AD38" s="262"/>
      <c r="AE38" s="248"/>
      <c r="AF38" s="248"/>
      <c r="AS38" s="62"/>
      <c r="AT38" s="62"/>
      <c r="AU38" s="62"/>
      <c r="AV38" s="62"/>
      <c r="AW38" s="62"/>
      <c r="AX38" s="62"/>
      <c r="AY38" s="62"/>
      <c r="AZ38" s="62"/>
      <c r="BA38" s="62"/>
      <c r="BB38" s="62"/>
      <c r="BC38" s="62"/>
      <c r="BD38" s="62"/>
      <c r="BE38" s="62"/>
      <c r="BF38" s="62"/>
      <c r="BG38" s="62"/>
      <c r="BH38" s="62"/>
      <c r="BI38" s="62"/>
      <c r="BJ38" s="62"/>
    </row>
    <row r="39" spans="1:62" s="63" customFormat="1" ht="18" customHeight="1">
      <c r="A39" s="142"/>
      <c r="B39" s="86" t="e">
        <f>'Identificación Inventario Datos'!#REF!</f>
        <v>#REF!</v>
      </c>
      <c r="C39" s="87"/>
      <c r="D39" s="87"/>
      <c r="E39" s="87"/>
      <c r="F39" s="87"/>
      <c r="G39" s="158"/>
      <c r="H39" s="158"/>
      <c r="I39" s="158"/>
      <c r="J39" s="157">
        <f t="shared" si="0"/>
        <v>0</v>
      </c>
      <c r="K39" s="157">
        <f t="shared" si="1"/>
        <v>0</v>
      </c>
      <c r="L39" s="159" t="str">
        <f t="shared" si="2"/>
        <v/>
      </c>
      <c r="M39" s="70"/>
      <c r="N39" s="126"/>
      <c r="O39" s="383"/>
      <c r="P39" s="126"/>
      <c r="Q39" s="126"/>
      <c r="R39" s="126"/>
      <c r="S39" s="126"/>
      <c r="T39" s="126"/>
      <c r="U39" s="126"/>
      <c r="V39" s="126"/>
      <c r="W39" s="140"/>
      <c r="X39" s="261"/>
      <c r="Y39" s="261"/>
      <c r="Z39" s="261"/>
      <c r="AA39" s="261"/>
      <c r="AB39" s="262"/>
      <c r="AC39" s="262"/>
      <c r="AD39" s="262"/>
      <c r="AE39" s="248"/>
      <c r="AF39" s="248"/>
      <c r="AS39" s="62"/>
      <c r="AT39" s="62"/>
      <c r="AU39" s="62"/>
      <c r="AV39" s="62"/>
      <c r="AW39" s="62"/>
      <c r="AX39" s="62"/>
      <c r="AY39" s="62"/>
      <c r="AZ39" s="62"/>
      <c r="BA39" s="62"/>
      <c r="BB39" s="62"/>
      <c r="BC39" s="62"/>
      <c r="BD39" s="62"/>
      <c r="BE39" s="62"/>
      <c r="BF39" s="62"/>
      <c r="BG39" s="62"/>
      <c r="BH39" s="62"/>
      <c r="BI39" s="62"/>
      <c r="BJ39" s="62"/>
    </row>
    <row r="40" spans="1:62" s="63" customFormat="1">
      <c r="A40" s="142"/>
      <c r="B40" s="88">
        <f>'Identificación Inventario Datos'!G30</f>
        <v>0</v>
      </c>
      <c r="C40" s="89"/>
      <c r="D40" s="89"/>
      <c r="E40" s="89"/>
      <c r="F40" s="89"/>
      <c r="G40" s="89"/>
      <c r="H40" s="89"/>
      <c r="I40" s="89"/>
      <c r="J40" s="156">
        <f t="shared" si="0"/>
        <v>0</v>
      </c>
      <c r="K40" s="156">
        <f t="shared" si="1"/>
        <v>0</v>
      </c>
      <c r="L40" s="90" t="str">
        <f t="shared" si="2"/>
        <v/>
      </c>
      <c r="M40" s="70"/>
      <c r="N40" s="126"/>
      <c r="O40" s="126"/>
      <c r="P40" s="126"/>
      <c r="Q40" s="126"/>
      <c r="R40" s="126"/>
      <c r="S40" s="126"/>
      <c r="T40" s="126"/>
      <c r="U40" s="126"/>
      <c r="V40" s="126"/>
      <c r="W40" s="140"/>
      <c r="X40" s="261"/>
      <c r="Y40" s="261"/>
      <c r="Z40" s="261"/>
      <c r="AA40" s="261"/>
      <c r="AB40" s="262"/>
      <c r="AC40" s="262"/>
      <c r="AD40" s="262"/>
      <c r="AE40" s="248"/>
      <c r="AF40" s="248"/>
      <c r="AS40" s="62"/>
      <c r="AT40" s="62"/>
      <c r="AU40" s="62"/>
      <c r="AV40" s="62"/>
      <c r="AW40" s="62"/>
      <c r="AX40" s="62"/>
      <c r="AY40" s="62"/>
      <c r="AZ40" s="62"/>
      <c r="BA40" s="62"/>
      <c r="BB40" s="62"/>
      <c r="BC40" s="62"/>
      <c r="BD40" s="62"/>
      <c r="BE40" s="62"/>
      <c r="BF40" s="62"/>
      <c r="BG40" s="62"/>
      <c r="BH40" s="62"/>
      <c r="BI40" s="62"/>
      <c r="BJ40" s="62"/>
    </row>
    <row r="41" spans="1:62" s="63" customFormat="1">
      <c r="A41" s="142"/>
      <c r="B41" s="86">
        <f>'Identificación Inventario Datos'!G31</f>
        <v>0</v>
      </c>
      <c r="C41" s="87"/>
      <c r="D41" s="87"/>
      <c r="E41" s="87"/>
      <c r="F41" s="87"/>
      <c r="G41" s="158"/>
      <c r="H41" s="158"/>
      <c r="I41" s="158"/>
      <c r="J41" s="157">
        <f t="shared" si="0"/>
        <v>0</v>
      </c>
      <c r="K41" s="157">
        <f t="shared" si="1"/>
        <v>0</v>
      </c>
      <c r="L41" s="159" t="str">
        <f t="shared" si="2"/>
        <v/>
      </c>
      <c r="M41" s="70"/>
      <c r="N41" s="126"/>
      <c r="O41" s="126"/>
      <c r="P41" s="126"/>
      <c r="Q41" s="126"/>
      <c r="R41" s="126"/>
      <c r="S41" s="126"/>
      <c r="T41" s="126"/>
      <c r="U41" s="126"/>
      <c r="V41" s="126"/>
      <c r="W41" s="140"/>
      <c r="X41" s="261"/>
      <c r="Y41" s="261"/>
      <c r="Z41" s="261"/>
      <c r="AA41" s="261"/>
      <c r="AB41" s="262"/>
      <c r="AC41" s="262"/>
      <c r="AD41" s="262"/>
      <c r="AE41" s="248"/>
      <c r="AF41" s="248"/>
      <c r="AS41" s="62"/>
      <c r="AT41" s="62"/>
      <c r="AU41" s="62"/>
      <c r="AV41" s="62"/>
      <c r="AW41" s="62"/>
      <c r="AX41" s="62"/>
      <c r="AY41" s="62"/>
      <c r="AZ41" s="62"/>
      <c r="BA41" s="62"/>
      <c r="BB41" s="62"/>
      <c r="BC41" s="62"/>
      <c r="BD41" s="62"/>
      <c r="BE41" s="62"/>
      <c r="BF41" s="62"/>
      <c r="BG41" s="62"/>
      <c r="BH41" s="62"/>
      <c r="BI41" s="62"/>
      <c r="BJ41" s="62"/>
    </row>
    <row r="42" spans="1:62" s="63" customFormat="1">
      <c r="A42" s="142"/>
      <c r="B42" s="88">
        <f>'Identificación Inventario Datos'!G32</f>
        <v>0</v>
      </c>
      <c r="C42" s="89"/>
      <c r="D42" s="89"/>
      <c r="E42" s="89"/>
      <c r="F42" s="89"/>
      <c r="G42" s="89"/>
      <c r="H42" s="89"/>
      <c r="I42" s="89"/>
      <c r="J42" s="156">
        <f t="shared" si="0"/>
        <v>0</v>
      </c>
      <c r="K42" s="156">
        <f t="shared" si="1"/>
        <v>0</v>
      </c>
      <c r="L42" s="90" t="str">
        <f t="shared" si="2"/>
        <v/>
      </c>
      <c r="M42" s="70"/>
      <c r="N42" s="126"/>
      <c r="O42" s="126"/>
      <c r="P42" s="126"/>
      <c r="Q42" s="126"/>
      <c r="R42" s="126"/>
      <c r="S42" s="126"/>
      <c r="T42" s="126"/>
      <c r="U42" s="126"/>
      <c r="V42" s="126"/>
      <c r="W42" s="140"/>
      <c r="X42" s="261"/>
      <c r="Y42" s="261"/>
      <c r="Z42" s="261"/>
      <c r="AA42" s="261"/>
      <c r="AB42" s="262"/>
      <c r="AC42" s="262"/>
      <c r="AD42" s="262"/>
      <c r="AE42" s="248"/>
      <c r="AF42" s="248"/>
      <c r="AS42" s="62"/>
      <c r="AT42" s="62"/>
      <c r="AU42" s="62"/>
      <c r="AV42" s="62"/>
      <c r="AW42" s="62"/>
      <c r="AX42" s="62"/>
      <c r="AY42" s="62"/>
      <c r="AZ42" s="62"/>
      <c r="BA42" s="62"/>
      <c r="BB42" s="62"/>
      <c r="BC42" s="62"/>
      <c r="BD42" s="62"/>
      <c r="BE42" s="62"/>
      <c r="BF42" s="62"/>
      <c r="BG42" s="62"/>
      <c r="BH42" s="62"/>
      <c r="BI42" s="62"/>
      <c r="BJ42" s="62"/>
    </row>
    <row r="43" spans="1:62" s="63" customFormat="1">
      <c r="A43" s="142"/>
      <c r="B43" s="86" t="str">
        <f>'Identificación Inventario Datos'!G33</f>
        <v>Sitio web que ofrece la informacion del BIF a el publico en general</v>
      </c>
      <c r="C43" s="87"/>
      <c r="D43" s="87"/>
      <c r="E43" s="87"/>
      <c r="F43" s="87"/>
      <c r="G43" s="158"/>
      <c r="H43" s="158"/>
      <c r="I43" s="158"/>
      <c r="J43" s="157">
        <f t="shared" si="0"/>
        <v>0</v>
      </c>
      <c r="K43" s="157">
        <f t="shared" si="1"/>
        <v>0</v>
      </c>
      <c r="L43" s="159" t="str">
        <f t="shared" si="2"/>
        <v/>
      </c>
      <c r="M43" s="70"/>
      <c r="N43" s="126"/>
      <c r="O43" s="126"/>
      <c r="P43" s="126"/>
      <c r="Q43" s="126"/>
      <c r="R43" s="126"/>
      <c r="S43" s="126"/>
      <c r="T43" s="126"/>
      <c r="U43" s="126"/>
      <c r="V43" s="126"/>
      <c r="W43" s="140"/>
      <c r="X43" s="261"/>
      <c r="Y43" s="261"/>
      <c r="Z43" s="261"/>
      <c r="AA43" s="261"/>
      <c r="AB43" s="262"/>
      <c r="AC43" s="262"/>
      <c r="AD43" s="262"/>
      <c r="AE43" s="248"/>
      <c r="AF43" s="248"/>
      <c r="AS43" s="62"/>
      <c r="AT43" s="62"/>
      <c r="AU43" s="62"/>
      <c r="AV43" s="62"/>
      <c r="AW43" s="62"/>
      <c r="AX43" s="62"/>
      <c r="AY43" s="62"/>
      <c r="AZ43" s="62"/>
      <c r="BA43" s="62"/>
      <c r="BB43" s="62"/>
      <c r="BC43" s="62"/>
      <c r="BD43" s="62"/>
      <c r="BE43" s="62"/>
      <c r="BF43" s="62"/>
      <c r="BG43" s="62"/>
      <c r="BH43" s="62"/>
      <c r="BI43" s="62"/>
      <c r="BJ43" s="62"/>
    </row>
    <row r="44" spans="1:62" s="63" customFormat="1">
      <c r="A44" s="142"/>
      <c r="B44" s="88">
        <f>'Identificación Inventario Datos'!G34</f>
        <v>0</v>
      </c>
      <c r="C44" s="89"/>
      <c r="D44" s="89"/>
      <c r="E44" s="89"/>
      <c r="F44" s="89"/>
      <c r="G44" s="89"/>
      <c r="H44" s="89"/>
      <c r="I44" s="89"/>
      <c r="J44" s="156">
        <f t="shared" si="0"/>
        <v>0</v>
      </c>
      <c r="K44" s="156">
        <f t="shared" si="1"/>
        <v>0</v>
      </c>
      <c r="L44" s="90" t="str">
        <f t="shared" si="2"/>
        <v/>
      </c>
      <c r="M44" s="70"/>
      <c r="N44" s="70"/>
      <c r="O44" s="70"/>
      <c r="P44" s="70"/>
      <c r="Q44" s="70"/>
      <c r="R44" s="70"/>
      <c r="S44" s="70"/>
      <c r="T44" s="70"/>
      <c r="U44" s="70"/>
      <c r="V44" s="70"/>
      <c r="W44" s="127"/>
      <c r="X44" s="247"/>
      <c r="Y44" s="247"/>
      <c r="Z44" s="247"/>
      <c r="AA44" s="247"/>
      <c r="AB44" s="248"/>
      <c r="AC44" s="248"/>
      <c r="AD44" s="248"/>
      <c r="AE44" s="248"/>
      <c r="AF44" s="248"/>
      <c r="AS44" s="62"/>
      <c r="AT44" s="62"/>
      <c r="AU44" s="62"/>
      <c r="AV44" s="62"/>
      <c r="AW44" s="62"/>
      <c r="AX44" s="62"/>
      <c r="AY44" s="62"/>
      <c r="AZ44" s="62"/>
      <c r="BA44" s="62"/>
      <c r="BB44" s="62"/>
      <c r="BC44" s="62"/>
      <c r="BD44" s="62"/>
      <c r="BE44" s="62"/>
      <c r="BF44" s="62"/>
      <c r="BG44" s="62"/>
      <c r="BH44" s="62"/>
      <c r="BI44" s="62"/>
      <c r="BJ44" s="62"/>
    </row>
    <row r="45" spans="1:62" s="63" customFormat="1">
      <c r="A45" s="142"/>
      <c r="B45" s="86">
        <f>'Identificación Inventario Datos'!G35</f>
        <v>0</v>
      </c>
      <c r="C45" s="87"/>
      <c r="D45" s="87"/>
      <c r="E45" s="87"/>
      <c r="F45" s="87"/>
      <c r="G45" s="158"/>
      <c r="H45" s="158"/>
      <c r="I45" s="158"/>
      <c r="J45" s="157">
        <f t="shared" si="0"/>
        <v>0</v>
      </c>
      <c r="K45" s="157">
        <f t="shared" si="1"/>
        <v>0</v>
      </c>
      <c r="L45" s="159" t="str">
        <f t="shared" si="2"/>
        <v/>
      </c>
      <c r="M45" s="70"/>
      <c r="N45" s="70"/>
      <c r="O45" s="70"/>
      <c r="P45" s="70"/>
      <c r="Q45" s="70"/>
      <c r="R45" s="70"/>
      <c r="S45" s="70"/>
      <c r="T45" s="70"/>
      <c r="U45" s="70"/>
      <c r="V45" s="70"/>
      <c r="W45" s="127"/>
      <c r="X45" s="247"/>
      <c r="Y45" s="247"/>
      <c r="Z45" s="247"/>
      <c r="AA45" s="247"/>
      <c r="AB45" s="248"/>
      <c r="AC45" s="248"/>
      <c r="AD45" s="248"/>
      <c r="AE45" s="248"/>
      <c r="AF45" s="248"/>
      <c r="AS45" s="62"/>
      <c r="AT45" s="62"/>
      <c r="AU45" s="62"/>
      <c r="AV45" s="62"/>
      <c r="AW45" s="62"/>
      <c r="AX45" s="62"/>
      <c r="AY45" s="62"/>
      <c r="AZ45" s="62"/>
      <c r="BA45" s="62"/>
      <c r="BB45" s="62"/>
      <c r="BC45" s="62"/>
      <c r="BD45" s="62"/>
      <c r="BE45" s="62"/>
      <c r="BF45" s="62"/>
      <c r="BG45" s="62"/>
      <c r="BH45" s="62"/>
      <c r="BI45" s="62"/>
      <c r="BJ45" s="62"/>
    </row>
    <row r="46" spans="1:62" s="63" customFormat="1">
      <c r="A46" s="142"/>
      <c r="B46" s="88">
        <f>'Identificación Inventario Datos'!G36</f>
        <v>0</v>
      </c>
      <c r="C46" s="89"/>
      <c r="D46" s="89"/>
      <c r="E46" s="89"/>
      <c r="F46" s="89"/>
      <c r="G46" s="89"/>
      <c r="H46" s="89"/>
      <c r="I46" s="89"/>
      <c r="J46" s="156">
        <f t="shared" si="0"/>
        <v>0</v>
      </c>
      <c r="K46" s="156">
        <f t="shared" si="1"/>
        <v>0</v>
      </c>
      <c r="L46" s="90" t="str">
        <f t="shared" si="2"/>
        <v/>
      </c>
      <c r="M46" s="70"/>
      <c r="N46" s="70"/>
      <c r="O46" s="70"/>
      <c r="P46" s="70"/>
      <c r="Q46" s="70"/>
      <c r="R46" s="70"/>
      <c r="S46" s="70"/>
      <c r="T46" s="70"/>
      <c r="U46" s="70"/>
      <c r="V46" s="70"/>
      <c r="W46" s="127"/>
      <c r="X46" s="247"/>
      <c r="Y46" s="247"/>
      <c r="Z46" s="247"/>
      <c r="AA46" s="247"/>
      <c r="AB46" s="248"/>
      <c r="AC46" s="248"/>
      <c r="AD46" s="248"/>
      <c r="AE46" s="248"/>
      <c r="AF46" s="248"/>
      <c r="AS46" s="62"/>
      <c r="AT46" s="62"/>
      <c r="AU46" s="62"/>
      <c r="AV46" s="62"/>
      <c r="AW46" s="62"/>
      <c r="AX46" s="62"/>
      <c r="AY46" s="62"/>
      <c r="AZ46" s="62"/>
      <c r="BA46" s="62"/>
      <c r="BB46" s="62"/>
      <c r="BC46" s="62"/>
      <c r="BD46" s="62"/>
      <c r="BE46" s="62"/>
      <c r="BF46" s="62"/>
      <c r="BG46" s="62"/>
      <c r="BH46" s="62"/>
      <c r="BI46" s="62"/>
      <c r="BJ46" s="62"/>
    </row>
    <row r="47" spans="1:62" s="63" customFormat="1">
      <c r="A47" s="142"/>
      <c r="B47" s="86" t="str">
        <f>'Identificación Inventario Datos'!G37</f>
        <v>Informacion dirigida a funcionarios del BIF</v>
      </c>
      <c r="C47" s="87"/>
      <c r="D47" s="87"/>
      <c r="E47" s="87"/>
      <c r="F47" s="87"/>
      <c r="G47" s="158"/>
      <c r="H47" s="158"/>
      <c r="I47" s="158"/>
      <c r="J47" s="157">
        <f t="shared" si="0"/>
        <v>0</v>
      </c>
      <c r="K47" s="157">
        <f t="shared" si="1"/>
        <v>0</v>
      </c>
      <c r="L47" s="159" t="str">
        <f t="shared" si="2"/>
        <v/>
      </c>
      <c r="M47" s="70"/>
      <c r="N47" s="70"/>
      <c r="O47" s="70"/>
      <c r="P47" s="70"/>
      <c r="Q47" s="70"/>
      <c r="R47" s="70"/>
      <c r="S47" s="70"/>
      <c r="T47" s="70"/>
      <c r="U47" s="70"/>
      <c r="V47" s="70"/>
      <c r="W47" s="127"/>
      <c r="X47" s="247"/>
      <c r="Y47" s="247"/>
      <c r="Z47" s="247"/>
      <c r="AA47" s="247"/>
      <c r="AB47" s="248"/>
      <c r="AC47" s="248"/>
      <c r="AD47" s="248"/>
      <c r="AE47" s="248"/>
      <c r="AF47" s="248"/>
      <c r="AS47" s="62"/>
      <c r="AT47" s="62"/>
      <c r="AU47" s="62"/>
      <c r="AV47" s="62"/>
      <c r="AW47" s="62"/>
      <c r="AX47" s="62"/>
      <c r="AY47" s="62"/>
      <c r="AZ47" s="62"/>
      <c r="BA47" s="62"/>
      <c r="BB47" s="62"/>
      <c r="BC47" s="62"/>
      <c r="BD47" s="62"/>
      <c r="BE47" s="62"/>
      <c r="BF47" s="62"/>
      <c r="BG47" s="62"/>
      <c r="BH47" s="62"/>
      <c r="BI47" s="62"/>
      <c r="BJ47" s="62"/>
    </row>
    <row r="48" spans="1:62" s="63" customFormat="1">
      <c r="A48" s="142"/>
      <c r="B48" s="88">
        <f>'Identificación Inventario Datos'!G38</f>
        <v>0</v>
      </c>
      <c r="C48" s="89"/>
      <c r="D48" s="89"/>
      <c r="E48" s="89"/>
      <c r="F48" s="89"/>
      <c r="G48" s="89"/>
      <c r="H48" s="89"/>
      <c r="I48" s="89"/>
      <c r="J48" s="156">
        <f t="shared" si="0"/>
        <v>0</v>
      </c>
      <c r="K48" s="156">
        <f t="shared" si="1"/>
        <v>0</v>
      </c>
      <c r="L48" s="90" t="str">
        <f t="shared" si="2"/>
        <v/>
      </c>
      <c r="M48" s="70"/>
      <c r="N48" s="70"/>
      <c r="O48" s="70"/>
      <c r="P48" s="70"/>
      <c r="Q48" s="70"/>
      <c r="R48" s="70"/>
      <c r="S48" s="70"/>
      <c r="T48" s="70"/>
      <c r="U48" s="70"/>
      <c r="V48" s="70"/>
      <c r="W48" s="127"/>
      <c r="X48" s="247"/>
      <c r="Y48" s="247"/>
      <c r="Z48" s="247"/>
      <c r="AA48" s="247"/>
      <c r="AB48" s="248"/>
      <c r="AC48" s="248"/>
      <c r="AD48" s="248"/>
      <c r="AE48" s="248"/>
      <c r="AF48" s="248"/>
      <c r="AS48" s="62"/>
      <c r="AT48" s="62"/>
      <c r="AU48" s="62"/>
      <c r="AV48" s="62"/>
      <c r="AW48" s="62"/>
      <c r="AX48" s="62"/>
      <c r="AY48" s="62"/>
      <c r="AZ48" s="62"/>
      <c r="BA48" s="62"/>
      <c r="BB48" s="62"/>
      <c r="BC48" s="62"/>
      <c r="BD48" s="62"/>
      <c r="BE48" s="62"/>
      <c r="BF48" s="62"/>
      <c r="BG48" s="62"/>
      <c r="BH48" s="62"/>
      <c r="BI48" s="62"/>
      <c r="BJ48" s="62"/>
    </row>
    <row r="49" spans="1:44">
      <c r="A49" s="128"/>
      <c r="B49" s="86">
        <f>'Identificación Inventario Datos'!G39</f>
        <v>0</v>
      </c>
      <c r="C49" s="87"/>
      <c r="D49" s="87"/>
      <c r="E49" s="87"/>
      <c r="F49" s="87"/>
      <c r="G49" s="158"/>
      <c r="H49" s="158"/>
      <c r="I49" s="158"/>
      <c r="J49" s="157">
        <f t="shared" si="0"/>
        <v>0</v>
      </c>
      <c r="K49" s="157">
        <f t="shared" si="1"/>
        <v>0</v>
      </c>
      <c r="L49" s="159" t="str">
        <f t="shared" si="2"/>
        <v/>
      </c>
      <c r="M49" s="70"/>
      <c r="N49" s="70"/>
      <c r="O49" s="70"/>
      <c r="P49" s="70"/>
      <c r="Q49" s="70"/>
      <c r="R49" s="70"/>
      <c r="S49" s="70"/>
      <c r="T49" s="70"/>
      <c r="U49" s="70"/>
      <c r="V49" s="70"/>
      <c r="W49" s="127"/>
    </row>
    <row r="50" spans="1:44">
      <c r="A50" s="128"/>
      <c r="B50" s="88">
        <f>'Identificación Inventario Datos'!G40</f>
        <v>0</v>
      </c>
      <c r="C50" s="89"/>
      <c r="D50" s="89"/>
      <c r="E50" s="89"/>
      <c r="F50" s="89"/>
      <c r="G50" s="89"/>
      <c r="H50" s="89"/>
      <c r="I50" s="89"/>
      <c r="J50" s="156">
        <f t="shared" si="0"/>
        <v>0</v>
      </c>
      <c r="K50" s="156">
        <f t="shared" si="1"/>
        <v>0</v>
      </c>
      <c r="L50" s="90" t="str">
        <f t="shared" si="2"/>
        <v/>
      </c>
      <c r="M50" s="70"/>
      <c r="N50" s="70"/>
      <c r="O50" s="70"/>
      <c r="P50" s="70"/>
      <c r="Q50" s="70"/>
      <c r="R50" s="70"/>
      <c r="S50" s="70"/>
      <c r="T50" s="70"/>
      <c r="U50" s="70"/>
      <c r="V50" s="70"/>
      <c r="W50" s="127"/>
    </row>
    <row r="51" spans="1:44">
      <c r="A51" s="128"/>
      <c r="B51" s="86" t="str">
        <f>'Identificación Inventario Datos'!G41</f>
        <v>Acto Administrativo</v>
      </c>
      <c r="C51" s="87"/>
      <c r="D51" s="87"/>
      <c r="E51" s="87"/>
      <c r="F51" s="87"/>
      <c r="G51" s="158"/>
      <c r="H51" s="158"/>
      <c r="I51" s="158"/>
      <c r="J51" s="157">
        <f t="shared" si="0"/>
        <v>0</v>
      </c>
      <c r="K51" s="157">
        <f t="shared" si="1"/>
        <v>0</v>
      </c>
      <c r="L51" s="159" t="str">
        <f t="shared" si="2"/>
        <v/>
      </c>
      <c r="M51" s="70"/>
      <c r="N51" s="70"/>
      <c r="O51" s="70"/>
      <c r="P51" s="70"/>
      <c r="Q51" s="70"/>
      <c r="R51" s="70"/>
      <c r="S51" s="70"/>
      <c r="T51" s="70"/>
      <c r="U51" s="70"/>
      <c r="V51" s="70"/>
      <c r="W51" s="127"/>
    </row>
    <row r="52" spans="1:44">
      <c r="A52" s="128"/>
      <c r="B52" s="88">
        <f>'Identificación Inventario Datos'!G42</f>
        <v>0</v>
      </c>
      <c r="C52" s="89"/>
      <c r="D52" s="89"/>
      <c r="E52" s="89"/>
      <c r="F52" s="89"/>
      <c r="G52" s="89"/>
      <c r="H52" s="89"/>
      <c r="I52" s="89"/>
      <c r="J52" s="156">
        <f t="shared" si="0"/>
        <v>0</v>
      </c>
      <c r="K52" s="156">
        <f t="shared" si="1"/>
        <v>0</v>
      </c>
      <c r="L52" s="90" t="str">
        <f t="shared" si="2"/>
        <v/>
      </c>
      <c r="M52" s="70"/>
      <c r="N52" s="70"/>
      <c r="O52" s="70"/>
      <c r="P52" s="70"/>
      <c r="Q52" s="70"/>
      <c r="R52" s="70"/>
      <c r="S52" s="70"/>
      <c r="T52" s="70"/>
      <c r="U52" s="70"/>
      <c r="V52" s="70"/>
      <c r="W52" s="127"/>
    </row>
    <row r="53" spans="1:44">
      <c r="A53" s="128"/>
      <c r="B53" s="86">
        <f>'Identificación Inventario Datos'!G43</f>
        <v>0</v>
      </c>
      <c r="C53" s="87"/>
      <c r="D53" s="87"/>
      <c r="E53" s="87"/>
      <c r="F53" s="87"/>
      <c r="G53" s="158"/>
      <c r="H53" s="158"/>
      <c r="I53" s="158"/>
      <c r="J53" s="157">
        <f t="shared" si="0"/>
        <v>0</v>
      </c>
      <c r="K53" s="157">
        <f t="shared" si="1"/>
        <v>0</v>
      </c>
      <c r="L53" s="159" t="str">
        <f t="shared" si="2"/>
        <v/>
      </c>
      <c r="M53" s="70"/>
      <c r="N53" s="70"/>
      <c r="O53" s="70"/>
      <c r="P53" s="70"/>
      <c r="Q53" s="70"/>
      <c r="R53" s="70"/>
      <c r="S53" s="70"/>
      <c r="T53" s="70"/>
      <c r="U53" s="70"/>
      <c r="V53" s="70"/>
      <c r="W53" s="127"/>
      <c r="AR53" s="62"/>
    </row>
    <row r="54" spans="1:44">
      <c r="A54" s="128"/>
      <c r="B54" s="88">
        <f>'Identificación Inventario Datos'!G44</f>
        <v>0</v>
      </c>
      <c r="C54" s="89"/>
      <c r="D54" s="89"/>
      <c r="E54" s="89"/>
      <c r="F54" s="89"/>
      <c r="G54" s="89"/>
      <c r="H54" s="89"/>
      <c r="I54" s="89"/>
      <c r="J54" s="156">
        <f t="shared" si="0"/>
        <v>0</v>
      </c>
      <c r="K54" s="156">
        <f t="shared" si="1"/>
        <v>0</v>
      </c>
      <c r="L54" s="90" t="str">
        <f t="shared" si="2"/>
        <v/>
      </c>
      <c r="M54" s="70"/>
      <c r="N54" s="70"/>
      <c r="O54" s="70"/>
      <c r="P54" s="70"/>
      <c r="Q54" s="70"/>
      <c r="R54" s="70"/>
      <c r="S54" s="70"/>
      <c r="T54" s="70"/>
      <c r="U54" s="70"/>
      <c r="V54" s="70"/>
      <c r="W54" s="127"/>
      <c r="AR54" s="62"/>
    </row>
    <row r="55" spans="1:44" ht="23.25">
      <c r="A55" s="128"/>
      <c r="B55" s="86" t="str">
        <f>'Identificación Inventario Datos'!G45</f>
        <v>Servicio que permite el intercambio de informacion entre las diferetes areas y usuarios del BIF</v>
      </c>
      <c r="C55" s="87"/>
      <c r="D55" s="87"/>
      <c r="E55" s="87"/>
      <c r="F55" s="87"/>
      <c r="G55" s="158"/>
      <c r="H55" s="158"/>
      <c r="I55" s="158"/>
      <c r="J55" s="157">
        <f t="shared" si="0"/>
        <v>0</v>
      </c>
      <c r="K55" s="157">
        <f t="shared" si="1"/>
        <v>0</v>
      </c>
      <c r="L55" s="159" t="str">
        <f t="shared" si="2"/>
        <v/>
      </c>
      <c r="M55" s="70"/>
      <c r="N55" s="70"/>
      <c r="O55" s="70"/>
      <c r="P55" s="143" t="s">
        <v>1949</v>
      </c>
      <c r="Q55" s="144"/>
      <c r="R55" s="144"/>
      <c r="S55" s="144"/>
      <c r="T55" s="144"/>
      <c r="U55" s="144"/>
      <c r="V55" s="144"/>
      <c r="W55" s="145"/>
      <c r="AR55" s="62"/>
    </row>
    <row r="56" spans="1:44" ht="23.25">
      <c r="A56" s="128"/>
      <c r="B56" s="88">
        <f>'Identificación Inventario Datos'!G46</f>
        <v>0</v>
      </c>
      <c r="C56" s="89"/>
      <c r="D56" s="89"/>
      <c r="E56" s="89"/>
      <c r="F56" s="89"/>
      <c r="G56" s="89"/>
      <c r="H56" s="89"/>
      <c r="I56" s="89"/>
      <c r="J56" s="156">
        <f t="shared" si="0"/>
        <v>0</v>
      </c>
      <c r="K56" s="156">
        <f t="shared" si="1"/>
        <v>0</v>
      </c>
      <c r="L56" s="90" t="str">
        <f t="shared" si="2"/>
        <v/>
      </c>
      <c r="M56" s="70"/>
      <c r="N56" s="70"/>
      <c r="O56" s="70"/>
      <c r="P56" s="143" t="s">
        <v>1890</v>
      </c>
      <c r="Q56" s="144"/>
      <c r="R56" s="144"/>
      <c r="S56" s="144"/>
      <c r="T56" s="144"/>
      <c r="U56" s="144"/>
      <c r="V56" s="144"/>
      <c r="W56" s="145"/>
      <c r="AR56" s="62"/>
    </row>
    <row r="57" spans="1:44" ht="23.25">
      <c r="A57" s="128"/>
      <c r="B57" s="86">
        <f>'Identificación Inventario Datos'!G47</f>
        <v>0</v>
      </c>
      <c r="C57" s="87"/>
      <c r="D57" s="87"/>
      <c r="E57" s="87"/>
      <c r="F57" s="87"/>
      <c r="G57" s="158"/>
      <c r="H57" s="158"/>
      <c r="I57" s="158"/>
      <c r="J57" s="157">
        <f t="shared" si="0"/>
        <v>0</v>
      </c>
      <c r="K57" s="157">
        <f t="shared" si="1"/>
        <v>0</v>
      </c>
      <c r="L57" s="159" t="str">
        <f t="shared" si="2"/>
        <v/>
      </c>
      <c r="M57" s="70"/>
      <c r="N57" s="70"/>
      <c r="O57" s="70"/>
      <c r="P57" s="143" t="s">
        <v>1891</v>
      </c>
      <c r="Q57" s="70"/>
      <c r="R57" s="70"/>
      <c r="S57" s="70"/>
      <c r="T57" s="70"/>
      <c r="U57" s="70"/>
      <c r="V57" s="70"/>
      <c r="W57" s="127"/>
      <c r="AR57" s="62"/>
    </row>
    <row r="58" spans="1:44" ht="23.25">
      <c r="A58" s="128"/>
      <c r="B58" s="88">
        <f>'Identificación Inventario Datos'!G48</f>
        <v>0</v>
      </c>
      <c r="C58" s="89"/>
      <c r="D58" s="89"/>
      <c r="E58" s="89"/>
      <c r="F58" s="89"/>
      <c r="G58" s="89"/>
      <c r="H58" s="89"/>
      <c r="I58" s="89"/>
      <c r="J58" s="156">
        <f t="shared" si="0"/>
        <v>0</v>
      </c>
      <c r="K58" s="156">
        <f t="shared" si="1"/>
        <v>0</v>
      </c>
      <c r="L58" s="90" t="str">
        <f t="shared" si="2"/>
        <v/>
      </c>
      <c r="M58" s="70"/>
      <c r="N58" s="70"/>
      <c r="O58" s="70"/>
      <c r="P58" s="143" t="s">
        <v>1892</v>
      </c>
      <c r="Q58" s="70"/>
      <c r="R58" s="70"/>
      <c r="S58" s="70"/>
      <c r="T58" s="70"/>
      <c r="U58" s="70"/>
      <c r="V58" s="70"/>
      <c r="W58" s="127"/>
      <c r="AR58" s="62"/>
    </row>
    <row r="59" spans="1:44">
      <c r="A59" s="128"/>
      <c r="B59" s="86" t="e">
        <f>'Identificación Inventario Datos'!#REF!</f>
        <v>#REF!</v>
      </c>
      <c r="C59" s="87"/>
      <c r="D59" s="87"/>
      <c r="E59" s="87"/>
      <c r="F59" s="87"/>
      <c r="G59" s="158"/>
      <c r="H59" s="158"/>
      <c r="I59" s="158"/>
      <c r="J59" s="157">
        <f t="shared" si="0"/>
        <v>0</v>
      </c>
      <c r="K59" s="157">
        <f t="shared" si="1"/>
        <v>0</v>
      </c>
      <c r="L59" s="159" t="str">
        <f t="shared" si="2"/>
        <v/>
      </c>
      <c r="M59" s="70"/>
      <c r="N59" s="70"/>
      <c r="O59" s="70"/>
      <c r="P59" s="70"/>
      <c r="Q59" s="70"/>
      <c r="R59" s="70"/>
      <c r="S59" s="70"/>
      <c r="T59" s="70"/>
      <c r="U59" s="70"/>
      <c r="V59" s="70"/>
      <c r="W59" s="127"/>
      <c r="AR59" s="62"/>
    </row>
    <row r="60" spans="1:44">
      <c r="A60" s="128"/>
      <c r="B60" s="88">
        <f>'Identificación Inventario Datos'!G50</f>
        <v>0</v>
      </c>
      <c r="C60" s="89"/>
      <c r="D60" s="89"/>
      <c r="E60" s="89"/>
      <c r="F60" s="89"/>
      <c r="G60" s="89"/>
      <c r="H60" s="89"/>
      <c r="I60" s="89"/>
      <c r="J60" s="156">
        <f t="shared" si="0"/>
        <v>0</v>
      </c>
      <c r="K60" s="156">
        <f t="shared" si="1"/>
        <v>0</v>
      </c>
      <c r="L60" s="90" t="str">
        <f t="shared" si="2"/>
        <v/>
      </c>
      <c r="M60" s="70"/>
      <c r="N60" s="70"/>
      <c r="O60" s="70"/>
      <c r="P60" s="70"/>
      <c r="Q60" s="70"/>
      <c r="R60" s="70"/>
      <c r="S60" s="70"/>
      <c r="T60" s="70"/>
      <c r="U60" s="70"/>
      <c r="V60" s="70"/>
      <c r="W60" s="127"/>
      <c r="AR60" s="62"/>
    </row>
    <row r="61" spans="1:44">
      <c r="A61" s="128"/>
      <c r="B61" s="86">
        <f>'Identificación Inventario Datos'!G51</f>
        <v>0</v>
      </c>
      <c r="C61" s="87"/>
      <c r="D61" s="87"/>
      <c r="E61" s="87"/>
      <c r="F61" s="87"/>
      <c r="G61" s="158"/>
      <c r="H61" s="158"/>
      <c r="I61" s="158"/>
      <c r="J61" s="157">
        <f t="shared" si="0"/>
        <v>0</v>
      </c>
      <c r="K61" s="157">
        <f t="shared" si="1"/>
        <v>0</v>
      </c>
      <c r="L61" s="159" t="str">
        <f t="shared" si="2"/>
        <v/>
      </c>
      <c r="M61" s="70"/>
      <c r="N61" s="70"/>
      <c r="O61" s="70"/>
      <c r="P61" s="70"/>
      <c r="Q61" s="70"/>
      <c r="R61" s="70"/>
      <c r="S61" s="70"/>
      <c r="T61" s="70"/>
      <c r="U61" s="70"/>
      <c r="V61" s="70"/>
      <c r="W61" s="127"/>
      <c r="AR61" s="62"/>
    </row>
    <row r="62" spans="1:44" ht="14.25" customHeight="1">
      <c r="A62" s="128"/>
      <c r="B62" s="88" t="str">
        <f>'Identificación Inventario Datos'!G49</f>
        <v>sistema de informacion  de contabilidad, presupuesto, nomina, tesoreria, cartera, contratacion, caja menor</v>
      </c>
      <c r="C62" s="89"/>
      <c r="D62" s="89"/>
      <c r="E62" s="89"/>
      <c r="F62" s="89"/>
      <c r="G62" s="89"/>
      <c r="H62" s="89"/>
      <c r="I62" s="89"/>
      <c r="J62" s="156">
        <f t="shared" si="0"/>
        <v>0</v>
      </c>
      <c r="K62" s="156">
        <f t="shared" si="1"/>
        <v>0</v>
      </c>
      <c r="L62" s="90" t="str">
        <f t="shared" si="2"/>
        <v/>
      </c>
      <c r="M62" s="70"/>
      <c r="N62" s="70"/>
      <c r="O62" s="70"/>
      <c r="P62" s="239"/>
      <c r="Q62" s="239"/>
      <c r="R62" s="239"/>
      <c r="S62" s="239"/>
      <c r="T62" s="239"/>
      <c r="U62" s="239"/>
      <c r="V62" s="239"/>
      <c r="W62" s="240"/>
      <c r="X62" s="265"/>
      <c r="Y62" s="265"/>
      <c r="Z62" s="265"/>
      <c r="AR62" s="62"/>
    </row>
    <row r="63" spans="1:44" ht="15" customHeight="1">
      <c r="A63" s="128"/>
      <c r="B63" s="86" t="str">
        <f>'Identificación Inventario Datos'!G53</f>
        <v>medio de comunicación que perminte con otras personas a traves de internet</v>
      </c>
      <c r="C63" s="87"/>
      <c r="D63" s="87"/>
      <c r="E63" s="87"/>
      <c r="F63" s="87"/>
      <c r="G63" s="158"/>
      <c r="H63" s="158"/>
      <c r="I63" s="158"/>
      <c r="J63" s="157">
        <f t="shared" si="0"/>
        <v>0</v>
      </c>
      <c r="K63" s="157">
        <f t="shared" si="1"/>
        <v>0</v>
      </c>
      <c r="L63" s="159" t="str">
        <f t="shared" si="2"/>
        <v/>
      </c>
      <c r="M63" s="70"/>
      <c r="N63" s="70"/>
      <c r="O63" s="70"/>
      <c r="P63" s="241"/>
      <c r="Q63" s="241"/>
      <c r="R63" s="241"/>
      <c r="S63" s="241"/>
      <c r="T63" s="241"/>
      <c r="U63" s="241"/>
      <c r="V63" s="241"/>
      <c r="W63" s="242"/>
      <c r="X63" s="266"/>
      <c r="Y63" s="266"/>
      <c r="Z63" s="266"/>
      <c r="AR63" s="62"/>
    </row>
    <row r="64" spans="1:44" ht="14.25" customHeight="1">
      <c r="A64" s="128"/>
      <c r="B64" s="88">
        <f>'Identificación Inventario Datos'!G54</f>
        <v>0</v>
      </c>
      <c r="C64" s="89"/>
      <c r="D64" s="89"/>
      <c r="E64" s="89"/>
      <c r="F64" s="89"/>
      <c r="G64" s="89"/>
      <c r="H64" s="89"/>
      <c r="I64" s="89"/>
      <c r="J64" s="156">
        <f t="shared" si="0"/>
        <v>0</v>
      </c>
      <c r="K64" s="156">
        <f t="shared" si="1"/>
        <v>0</v>
      </c>
      <c r="L64" s="90" t="str">
        <f t="shared" si="2"/>
        <v/>
      </c>
      <c r="M64" s="70"/>
      <c r="N64" s="70"/>
      <c r="O64" s="70"/>
      <c r="P64" s="241"/>
      <c r="Q64" s="241"/>
      <c r="R64" s="241"/>
      <c r="S64" s="241"/>
      <c r="T64" s="241"/>
      <c r="U64" s="241"/>
      <c r="V64" s="241"/>
      <c r="W64" s="242"/>
      <c r="X64" s="266"/>
      <c r="Y64" s="266"/>
      <c r="Z64" s="266"/>
      <c r="AR64" s="62"/>
    </row>
    <row r="65" spans="1:44" ht="15">
      <c r="A65" s="128"/>
      <c r="B65" s="86">
        <f>'Identificación Inventario Datos'!G55</f>
        <v>0</v>
      </c>
      <c r="C65" s="87"/>
      <c r="D65" s="87"/>
      <c r="E65" s="87"/>
      <c r="F65" s="87"/>
      <c r="G65" s="158"/>
      <c r="H65" s="158"/>
      <c r="I65" s="158"/>
      <c r="J65" s="157">
        <f t="shared" si="0"/>
        <v>0</v>
      </c>
      <c r="K65" s="157">
        <f t="shared" si="1"/>
        <v>0</v>
      </c>
      <c r="L65" s="159" t="str">
        <f t="shared" si="2"/>
        <v/>
      </c>
      <c r="M65" s="70"/>
      <c r="N65" s="70"/>
      <c r="O65" s="70"/>
      <c r="P65" s="241"/>
      <c r="Q65" s="241"/>
      <c r="R65" s="241"/>
      <c r="S65" s="241"/>
      <c r="T65" s="241"/>
      <c r="U65" s="241"/>
      <c r="V65" s="241"/>
      <c r="W65" s="242"/>
      <c r="X65" s="266"/>
      <c r="Y65" s="266"/>
      <c r="Z65" s="266"/>
      <c r="AR65" s="62"/>
    </row>
    <row r="66" spans="1:44" ht="15">
      <c r="A66" s="128"/>
      <c r="B66" s="88" t="str">
        <f>'Identificación Inventario Datos'!G56</f>
        <v>medio de comunicación que perminte interacturar directamente con la comunidad</v>
      </c>
      <c r="C66" s="89"/>
      <c r="D66" s="89"/>
      <c r="E66" s="89"/>
      <c r="F66" s="89"/>
      <c r="G66" s="89"/>
      <c r="H66" s="89"/>
      <c r="I66" s="89"/>
      <c r="J66" s="156">
        <f t="shared" si="0"/>
        <v>0</v>
      </c>
      <c r="K66" s="156">
        <f t="shared" si="1"/>
        <v>0</v>
      </c>
      <c r="L66" s="90" t="str">
        <f t="shared" si="2"/>
        <v/>
      </c>
      <c r="M66" s="70"/>
      <c r="N66" s="70"/>
      <c r="O66" s="70"/>
      <c r="P66" s="241"/>
      <c r="Q66" s="241"/>
      <c r="R66" s="241"/>
      <c r="S66" s="241"/>
      <c r="T66" s="241"/>
      <c r="U66" s="241"/>
      <c r="V66" s="241"/>
      <c r="W66" s="242"/>
      <c r="X66" s="266"/>
      <c r="Y66" s="266"/>
      <c r="Z66" s="266"/>
      <c r="AR66" s="62"/>
    </row>
    <row r="67" spans="1:44" ht="15">
      <c r="A67" s="128"/>
      <c r="B67" s="86">
        <f>'Identificación Inventario Datos'!G57</f>
        <v>0</v>
      </c>
      <c r="C67" s="87"/>
      <c r="D67" s="87"/>
      <c r="E67" s="87"/>
      <c r="F67" s="87"/>
      <c r="G67" s="158"/>
      <c r="H67" s="158"/>
      <c r="I67" s="158"/>
      <c r="J67" s="157">
        <f t="shared" si="0"/>
        <v>0</v>
      </c>
      <c r="K67" s="157">
        <f t="shared" si="1"/>
        <v>0</v>
      </c>
      <c r="L67" s="159" t="str">
        <f t="shared" si="2"/>
        <v/>
      </c>
      <c r="M67" s="70"/>
      <c r="N67" s="70"/>
      <c r="O67" s="70"/>
      <c r="P67" s="229"/>
      <c r="Q67" s="229"/>
      <c r="R67" s="229"/>
      <c r="S67" s="229"/>
      <c r="T67" s="229"/>
      <c r="U67" s="229"/>
      <c r="V67" s="229"/>
      <c r="W67" s="230"/>
      <c r="X67" s="267"/>
      <c r="Y67" s="267"/>
      <c r="Z67" s="267"/>
    </row>
    <row r="68" spans="1:44" ht="15">
      <c r="A68" s="128"/>
      <c r="B68" s="88">
        <f>'Identificación Inventario Datos'!G58</f>
        <v>0</v>
      </c>
      <c r="C68" s="89"/>
      <c r="D68" s="89"/>
      <c r="E68" s="89"/>
      <c r="F68" s="89"/>
      <c r="G68" s="89"/>
      <c r="H68" s="89"/>
      <c r="I68" s="89"/>
      <c r="J68" s="156">
        <f t="shared" si="0"/>
        <v>0</v>
      </c>
      <c r="K68" s="156">
        <f t="shared" si="1"/>
        <v>0</v>
      </c>
      <c r="L68" s="90" t="str">
        <f t="shared" si="2"/>
        <v/>
      </c>
      <c r="M68" s="70"/>
      <c r="N68" s="70"/>
      <c r="O68" s="70"/>
      <c r="P68" s="229"/>
      <c r="Q68" s="229"/>
      <c r="R68" s="229"/>
      <c r="S68" s="229"/>
      <c r="T68" s="229"/>
      <c r="U68" s="229"/>
      <c r="V68" s="229"/>
      <c r="W68" s="230"/>
      <c r="X68" s="267"/>
      <c r="Y68" s="267"/>
      <c r="Z68" s="267"/>
    </row>
    <row r="69" spans="1:44">
      <c r="A69" s="128"/>
      <c r="B69" s="86">
        <f>'Identificación Inventario Datos'!G59</f>
        <v>0</v>
      </c>
      <c r="C69" s="87"/>
      <c r="D69" s="87"/>
      <c r="E69" s="87"/>
      <c r="F69" s="87"/>
      <c r="G69" s="158"/>
      <c r="H69" s="158"/>
      <c r="I69" s="158"/>
      <c r="J69" s="157">
        <f t="shared" si="0"/>
        <v>0</v>
      </c>
      <c r="K69" s="157">
        <f t="shared" si="1"/>
        <v>0</v>
      </c>
      <c r="L69" s="159" t="str">
        <f t="shared" si="2"/>
        <v/>
      </c>
      <c r="M69" s="70"/>
      <c r="N69" s="44"/>
      <c r="O69" s="70"/>
      <c r="P69" s="70"/>
      <c r="Q69" s="70"/>
      <c r="R69" s="70"/>
      <c r="S69" s="70"/>
      <c r="T69" s="70"/>
      <c r="U69" s="70"/>
      <c r="V69" s="70"/>
      <c r="W69" s="127"/>
    </row>
    <row r="70" spans="1:44">
      <c r="A70" s="128"/>
      <c r="B70" s="88">
        <f>'Identificación Inventario Datos'!G60</f>
        <v>0</v>
      </c>
      <c r="C70" s="89"/>
      <c r="D70" s="89"/>
      <c r="E70" s="89"/>
      <c r="F70" s="89"/>
      <c r="G70" s="89"/>
      <c r="H70" s="89"/>
      <c r="I70" s="89"/>
      <c r="J70" s="156">
        <f t="shared" si="0"/>
        <v>0</v>
      </c>
      <c r="K70" s="156">
        <f t="shared" si="1"/>
        <v>0</v>
      </c>
      <c r="L70" s="90" t="str">
        <f t="shared" si="2"/>
        <v/>
      </c>
      <c r="M70" s="70"/>
      <c r="N70" s="70"/>
      <c r="O70" s="70"/>
      <c r="P70" s="70"/>
      <c r="Q70" s="70"/>
      <c r="R70" s="70"/>
      <c r="S70" s="70"/>
      <c r="T70" s="70"/>
      <c r="U70" s="70"/>
      <c r="V70" s="70"/>
      <c r="W70" s="127"/>
    </row>
    <row r="71" spans="1:44">
      <c r="A71" s="128"/>
      <c r="B71" s="86">
        <f>'Identificación Inventario Datos'!G61</f>
        <v>0</v>
      </c>
      <c r="C71" s="87"/>
      <c r="D71" s="87"/>
      <c r="E71" s="87"/>
      <c r="F71" s="87"/>
      <c r="G71" s="158"/>
      <c r="H71" s="158"/>
      <c r="I71" s="158"/>
      <c r="J71" s="157">
        <f t="shared" si="0"/>
        <v>0</v>
      </c>
      <c r="K71" s="157">
        <f t="shared" si="1"/>
        <v>0</v>
      </c>
      <c r="L71" s="159" t="str">
        <f t="shared" si="2"/>
        <v/>
      </c>
      <c r="M71" s="70"/>
      <c r="N71" s="70"/>
      <c r="O71" s="70"/>
      <c r="P71" s="70"/>
      <c r="Q71" s="70"/>
      <c r="R71" s="70"/>
      <c r="S71" s="70"/>
      <c r="T71" s="70"/>
      <c r="U71" s="70"/>
      <c r="V71" s="70"/>
      <c r="W71" s="127"/>
    </row>
    <row r="72" spans="1:44">
      <c r="A72" s="128"/>
      <c r="B72" s="88">
        <f>'Identificación Inventario Datos'!G62</f>
        <v>0</v>
      </c>
      <c r="C72" s="89"/>
      <c r="D72" s="89"/>
      <c r="E72" s="89"/>
      <c r="F72" s="89"/>
      <c r="G72" s="89"/>
      <c r="H72" s="89"/>
      <c r="I72" s="89"/>
      <c r="J72" s="156">
        <f t="shared" si="0"/>
        <v>0</v>
      </c>
      <c r="K72" s="156">
        <f t="shared" si="1"/>
        <v>0</v>
      </c>
      <c r="L72" s="90" t="str">
        <f t="shared" si="2"/>
        <v/>
      </c>
      <c r="M72" s="70"/>
      <c r="N72" s="70"/>
      <c r="O72" s="70"/>
      <c r="P72" s="70"/>
      <c r="Q72" s="70"/>
      <c r="R72" s="70"/>
      <c r="S72" s="70"/>
      <c r="T72" s="70"/>
      <c r="U72" s="70"/>
      <c r="V72" s="70"/>
      <c r="W72" s="127"/>
    </row>
    <row r="73" spans="1:44">
      <c r="A73" s="128"/>
      <c r="B73" s="86">
        <f>'Identificación Inventario Datos'!G63</f>
        <v>0</v>
      </c>
      <c r="C73" s="87"/>
      <c r="D73" s="87"/>
      <c r="E73" s="87"/>
      <c r="F73" s="87"/>
      <c r="G73" s="158"/>
      <c r="H73" s="158"/>
      <c r="I73" s="158"/>
      <c r="J73" s="157">
        <f t="shared" si="0"/>
        <v>0</v>
      </c>
      <c r="K73" s="157">
        <f t="shared" si="1"/>
        <v>0</v>
      </c>
      <c r="L73" s="159" t="str">
        <f t="shared" si="2"/>
        <v/>
      </c>
      <c r="M73" s="70"/>
      <c r="N73" s="70"/>
      <c r="O73" s="70"/>
      <c r="P73" s="70"/>
      <c r="Q73" s="70"/>
      <c r="R73" s="70"/>
      <c r="S73" s="70"/>
      <c r="T73" s="70"/>
      <c r="U73" s="70"/>
      <c r="V73" s="70"/>
      <c r="W73" s="127"/>
    </row>
    <row r="74" spans="1:44">
      <c r="A74" s="128"/>
      <c r="B74" s="88">
        <f>'Identificación Inventario Datos'!G64</f>
        <v>0</v>
      </c>
      <c r="C74" s="89"/>
      <c r="D74" s="89"/>
      <c r="E74" s="89"/>
      <c r="F74" s="89"/>
      <c r="G74" s="89"/>
      <c r="H74" s="89"/>
      <c r="I74" s="89"/>
      <c r="J74" s="156">
        <f t="shared" si="0"/>
        <v>0</v>
      </c>
      <c r="K74" s="156">
        <f t="shared" si="1"/>
        <v>0</v>
      </c>
      <c r="L74" s="90" t="str">
        <f t="shared" si="2"/>
        <v/>
      </c>
      <c r="M74" s="70"/>
      <c r="N74" s="70"/>
      <c r="O74" s="70"/>
      <c r="P74" s="70"/>
      <c r="Q74" s="70"/>
      <c r="R74" s="70"/>
      <c r="S74" s="70"/>
      <c r="T74" s="70"/>
      <c r="U74" s="70"/>
      <c r="V74" s="70"/>
      <c r="W74" s="127"/>
    </row>
    <row r="75" spans="1:44">
      <c r="A75" s="128"/>
      <c r="B75" s="86">
        <f>'Identificación Inventario Datos'!G65</f>
        <v>0</v>
      </c>
      <c r="C75" s="87"/>
      <c r="D75" s="87"/>
      <c r="E75" s="87"/>
      <c r="F75" s="87"/>
      <c r="G75" s="158"/>
      <c r="H75" s="158"/>
      <c r="I75" s="158"/>
      <c r="J75" s="157">
        <f t="shared" si="0"/>
        <v>0</v>
      </c>
      <c r="K75" s="157">
        <f t="shared" si="1"/>
        <v>0</v>
      </c>
      <c r="L75" s="159" t="str">
        <f t="shared" si="2"/>
        <v/>
      </c>
      <c r="M75" s="70"/>
      <c r="N75" s="70"/>
      <c r="O75" s="70"/>
      <c r="P75" s="70"/>
      <c r="Q75" s="70"/>
      <c r="R75" s="70"/>
      <c r="S75" s="70"/>
      <c r="T75" s="70"/>
      <c r="U75" s="70"/>
      <c r="V75" s="70"/>
      <c r="W75" s="127"/>
    </row>
    <row r="76" spans="1:44">
      <c r="A76" s="128"/>
      <c r="B76" s="88">
        <f>'Identificación Inventario Datos'!G66</f>
        <v>0</v>
      </c>
      <c r="C76" s="89"/>
      <c r="D76" s="89"/>
      <c r="E76" s="89"/>
      <c r="F76" s="89"/>
      <c r="G76" s="89"/>
      <c r="H76" s="89"/>
      <c r="I76" s="89"/>
      <c r="J76" s="156">
        <f t="shared" si="0"/>
        <v>0</v>
      </c>
      <c r="K76" s="156">
        <f t="shared" si="1"/>
        <v>0</v>
      </c>
      <c r="L76" s="90" t="str">
        <f t="shared" si="2"/>
        <v/>
      </c>
      <c r="M76" s="70"/>
      <c r="N76" s="70"/>
      <c r="O76" s="70"/>
      <c r="P76" s="70"/>
      <c r="Q76" s="70"/>
      <c r="R76" s="70"/>
      <c r="S76" s="70"/>
      <c r="T76" s="70"/>
      <c r="U76" s="70"/>
      <c r="V76" s="70"/>
      <c r="W76" s="127"/>
    </row>
    <row r="77" spans="1:44">
      <c r="A77" s="128"/>
      <c r="B77" s="86">
        <f>'Identificación Inventario Datos'!G67</f>
        <v>0</v>
      </c>
      <c r="C77" s="87"/>
      <c r="D77" s="87"/>
      <c r="E77" s="87"/>
      <c r="F77" s="87"/>
      <c r="G77" s="158"/>
      <c r="H77" s="158"/>
      <c r="I77" s="158"/>
      <c r="J77" s="157">
        <f t="shared" si="0"/>
        <v>0</v>
      </c>
      <c r="K77" s="157">
        <f t="shared" si="1"/>
        <v>0</v>
      </c>
      <c r="L77" s="159" t="str">
        <f t="shared" si="2"/>
        <v/>
      </c>
      <c r="M77" s="70"/>
      <c r="N77" s="70"/>
      <c r="O77" s="70"/>
      <c r="P77" s="70"/>
      <c r="Q77" s="70"/>
      <c r="R77" s="70"/>
      <c r="S77" s="70"/>
      <c r="T77" s="70"/>
      <c r="U77" s="70"/>
      <c r="V77" s="70"/>
      <c r="W77" s="127"/>
    </row>
    <row r="78" spans="1:44">
      <c r="A78" s="128"/>
      <c r="B78" s="88">
        <f>'Identificación Inventario Datos'!G68</f>
        <v>0</v>
      </c>
      <c r="C78" s="89"/>
      <c r="D78" s="89"/>
      <c r="E78" s="89"/>
      <c r="F78" s="89"/>
      <c r="G78" s="89"/>
      <c r="H78" s="89"/>
      <c r="I78" s="89"/>
      <c r="J78" s="156">
        <f t="shared" si="0"/>
        <v>0</v>
      </c>
      <c r="K78" s="156">
        <f t="shared" si="1"/>
        <v>0</v>
      </c>
      <c r="L78" s="90" t="str">
        <f t="shared" si="2"/>
        <v/>
      </c>
      <c r="M78" s="70"/>
      <c r="N78" s="70"/>
      <c r="O78" s="70"/>
      <c r="P78" s="70"/>
      <c r="Q78" s="70"/>
      <c r="R78" s="70"/>
      <c r="S78" s="70"/>
      <c r="T78" s="70"/>
      <c r="U78" s="70"/>
      <c r="V78" s="70"/>
      <c r="W78" s="127"/>
    </row>
    <row r="79" spans="1:44">
      <c r="A79" s="128"/>
      <c r="B79" s="86">
        <f>'Identificación Inventario Datos'!G69</f>
        <v>0</v>
      </c>
      <c r="C79" s="87"/>
      <c r="D79" s="87"/>
      <c r="E79" s="87"/>
      <c r="F79" s="87"/>
      <c r="G79" s="158"/>
      <c r="H79" s="158"/>
      <c r="I79" s="158"/>
      <c r="J79" s="157">
        <f t="shared" si="0"/>
        <v>0</v>
      </c>
      <c r="K79" s="157">
        <f t="shared" si="1"/>
        <v>0</v>
      </c>
      <c r="L79" s="159" t="str">
        <f t="shared" si="2"/>
        <v/>
      </c>
      <c r="M79" s="70"/>
      <c r="N79" s="70"/>
      <c r="O79" s="70"/>
      <c r="P79" s="70"/>
      <c r="Q79" s="70"/>
      <c r="R79" s="70"/>
      <c r="S79" s="70"/>
      <c r="T79" s="70"/>
      <c r="U79" s="70"/>
      <c r="V79" s="70"/>
      <c r="W79" s="127"/>
    </row>
    <row r="80" spans="1:44">
      <c r="A80" s="128"/>
      <c r="B80" s="88">
        <f>'Identificación Inventario Datos'!G70</f>
        <v>0</v>
      </c>
      <c r="C80" s="89"/>
      <c r="D80" s="89"/>
      <c r="E80" s="89"/>
      <c r="F80" s="89"/>
      <c r="G80" s="89"/>
      <c r="H80" s="89"/>
      <c r="I80" s="89"/>
      <c r="J80" s="156">
        <f t="shared" ref="J80:J143" si="3">(+IF(C80="No Contribuye",1*0.25,IF(C80="Contribuye al Sector",4*0.25,IF(C80="",0,"")))+IF(D80="No se ha contemplado el valor agregado",1*0.25,IF(D80="Genera valor agregado",4*0.25,IF(D80="",0,"")))+IF(E80="No se ha identificado",1*0.25,IF(E80="Internacional",2*0.25,IF(E80="Sector Público ó Privado / Ciudadanos",3*0.25,IF(E80="Regional / Nacional / Todos los sectores y Coberturas",4*0.25,IF(E80="",0,"")))))+IF(F80="No se ha identificado la demanda",1*0.25,IF(F80="Demanda por parte de la ciudadanía a través de la solicitud de peticiones",2*0.25,IF(F80="Demanda por parte de desarrolladores",3*0.25,IF(F80="Gran demanda a través Consultas propias de la Entidad",4*0.25,IF(F80="",0,""))))))</f>
        <v>0</v>
      </c>
      <c r="K80" s="156">
        <f t="shared" ref="K80:K143" si="4">(+IF(G80="Requiere desarrollo",4*0.33,IF(G80="No requiere esfuerzo de desarrollo",1*0.33,IF(G80="",0,""))))+IF(H80="Se encuentra en un servidor de producción",4*0.33,IF(H80="Servidor de datos",1*0.33,IF(H80="",0,"")))+IF(I80="No tiene procesos de calidad",4*0.33,IF(I80="Calidad media",3*0.33,IF(I80="Alta calidad",2*0.33,IF(I80="Certificada",1*0.33,IF(I80="",0,"")))))</f>
        <v>0</v>
      </c>
      <c r="L80" s="90" t="str">
        <f t="shared" ref="L80:L143" si="5">+IF(AND(J80&gt;2,J80&lt;=4,K80&gt;=0,K80&lt;2),"VICTORIA TEMPRANA",IF(AND(J80&gt;2,J80&lt;=4,K80&gt;2,K80&lt;=4),"MEDIO PLAZO",IF(AND(J80&gt;=0,J80&lt;=2,K80&gt;2,K80&lt;=4),"NO APORTA VALOR",IF(AND(J80&gt;=0,J80&lt;=2,K80&gt;0,K80&lt;2),"LARGO PLAZO",""))))</f>
        <v/>
      </c>
      <c r="M80" s="70"/>
      <c r="N80" s="70"/>
      <c r="O80" s="70"/>
      <c r="P80" s="70"/>
      <c r="Q80" s="70"/>
      <c r="R80" s="70"/>
      <c r="S80" s="70"/>
      <c r="T80" s="70"/>
      <c r="U80" s="70"/>
      <c r="V80" s="70"/>
      <c r="W80" s="127"/>
    </row>
    <row r="81" spans="1:23">
      <c r="A81" s="128"/>
      <c r="B81" s="86">
        <f>'Identificación Inventario Datos'!G71</f>
        <v>0</v>
      </c>
      <c r="C81" s="87"/>
      <c r="D81" s="87"/>
      <c r="E81" s="87"/>
      <c r="F81" s="87"/>
      <c r="G81" s="158"/>
      <c r="H81" s="158"/>
      <c r="I81" s="158"/>
      <c r="J81" s="157">
        <f t="shared" si="3"/>
        <v>0</v>
      </c>
      <c r="K81" s="157">
        <f t="shared" si="4"/>
        <v>0</v>
      </c>
      <c r="L81" s="159" t="str">
        <f t="shared" si="5"/>
        <v/>
      </c>
      <c r="M81" s="70"/>
      <c r="N81" s="70"/>
      <c r="O81" s="70"/>
      <c r="P81" s="70"/>
      <c r="Q81" s="70"/>
      <c r="R81" s="70"/>
      <c r="S81" s="70"/>
      <c r="T81" s="70"/>
      <c r="U81" s="70"/>
      <c r="V81" s="70"/>
      <c r="W81" s="127"/>
    </row>
    <row r="82" spans="1:23">
      <c r="A82" s="128"/>
      <c r="B82" s="88">
        <f>'Identificación Inventario Datos'!G72</f>
        <v>0</v>
      </c>
      <c r="C82" s="89"/>
      <c r="D82" s="89"/>
      <c r="E82" s="89"/>
      <c r="F82" s="89"/>
      <c r="G82" s="89"/>
      <c r="H82" s="89"/>
      <c r="I82" s="89"/>
      <c r="J82" s="156">
        <f t="shared" si="3"/>
        <v>0</v>
      </c>
      <c r="K82" s="156">
        <f t="shared" si="4"/>
        <v>0</v>
      </c>
      <c r="L82" s="90" t="str">
        <f t="shared" si="5"/>
        <v/>
      </c>
      <c r="M82" s="70"/>
      <c r="N82" s="70"/>
      <c r="O82" s="70"/>
      <c r="P82" s="70"/>
      <c r="Q82" s="70"/>
      <c r="R82" s="70"/>
      <c r="S82" s="70"/>
      <c r="T82" s="70"/>
      <c r="U82" s="70"/>
      <c r="V82" s="70"/>
      <c r="W82" s="127"/>
    </row>
    <row r="83" spans="1:23">
      <c r="A83" s="128"/>
      <c r="B83" s="86">
        <f>'Identificación Inventario Datos'!G73</f>
        <v>0</v>
      </c>
      <c r="C83" s="87"/>
      <c r="D83" s="87"/>
      <c r="E83" s="87"/>
      <c r="F83" s="87"/>
      <c r="G83" s="158"/>
      <c r="H83" s="158"/>
      <c r="I83" s="158"/>
      <c r="J83" s="157">
        <f t="shared" si="3"/>
        <v>0</v>
      </c>
      <c r="K83" s="157">
        <f t="shared" si="4"/>
        <v>0</v>
      </c>
      <c r="L83" s="159" t="str">
        <f t="shared" si="5"/>
        <v/>
      </c>
      <c r="M83" s="70"/>
      <c r="N83" s="70"/>
      <c r="O83" s="70"/>
      <c r="P83" s="70"/>
      <c r="Q83" s="70"/>
      <c r="R83" s="70"/>
      <c r="S83" s="70"/>
      <c r="T83" s="70"/>
      <c r="U83" s="70"/>
      <c r="V83" s="70"/>
      <c r="W83" s="127"/>
    </row>
    <row r="84" spans="1:23">
      <c r="A84" s="128"/>
      <c r="B84" s="88">
        <f>'Identificación Inventario Datos'!G74</f>
        <v>0</v>
      </c>
      <c r="C84" s="89"/>
      <c r="D84" s="89"/>
      <c r="E84" s="89"/>
      <c r="F84" s="89"/>
      <c r="G84" s="89"/>
      <c r="H84" s="89"/>
      <c r="I84" s="89"/>
      <c r="J84" s="156">
        <f t="shared" si="3"/>
        <v>0</v>
      </c>
      <c r="K84" s="156">
        <f t="shared" si="4"/>
        <v>0</v>
      </c>
      <c r="L84" s="90" t="str">
        <f t="shared" si="5"/>
        <v/>
      </c>
      <c r="M84" s="70"/>
      <c r="N84" s="70"/>
      <c r="O84" s="70"/>
      <c r="P84" s="70"/>
      <c r="Q84" s="70"/>
      <c r="R84" s="70"/>
      <c r="S84" s="70"/>
      <c r="T84" s="70"/>
      <c r="U84" s="70"/>
      <c r="V84" s="70"/>
      <c r="W84" s="127"/>
    </row>
    <row r="85" spans="1:23">
      <c r="A85" s="128"/>
      <c r="B85" s="86">
        <f>'Identificación Inventario Datos'!G75</f>
        <v>0</v>
      </c>
      <c r="C85" s="87"/>
      <c r="D85" s="87"/>
      <c r="E85" s="87"/>
      <c r="F85" s="87"/>
      <c r="G85" s="158"/>
      <c r="H85" s="158"/>
      <c r="I85" s="158"/>
      <c r="J85" s="157">
        <f t="shared" si="3"/>
        <v>0</v>
      </c>
      <c r="K85" s="157">
        <f t="shared" si="4"/>
        <v>0</v>
      </c>
      <c r="L85" s="159" t="str">
        <f t="shared" si="5"/>
        <v/>
      </c>
      <c r="M85" s="70"/>
      <c r="N85" s="70"/>
      <c r="O85" s="70"/>
      <c r="P85" s="70"/>
      <c r="Q85" s="70"/>
      <c r="R85" s="70"/>
      <c r="S85" s="70"/>
      <c r="T85" s="70"/>
      <c r="U85" s="70"/>
      <c r="V85" s="70"/>
      <c r="W85" s="127"/>
    </row>
    <row r="86" spans="1:23">
      <c r="A86" s="128"/>
      <c r="B86" s="88">
        <f>'Identificación Inventario Datos'!G76</f>
        <v>0</v>
      </c>
      <c r="C86" s="89"/>
      <c r="D86" s="89"/>
      <c r="E86" s="89"/>
      <c r="F86" s="89"/>
      <c r="G86" s="89"/>
      <c r="H86" s="89"/>
      <c r="I86" s="89"/>
      <c r="J86" s="156">
        <f t="shared" si="3"/>
        <v>0</v>
      </c>
      <c r="K86" s="156">
        <f t="shared" si="4"/>
        <v>0</v>
      </c>
      <c r="L86" s="90" t="str">
        <f t="shared" si="5"/>
        <v/>
      </c>
      <c r="M86" s="70"/>
      <c r="N86" s="70"/>
      <c r="O86" s="70"/>
      <c r="P86" s="70"/>
      <c r="Q86" s="70"/>
      <c r="R86" s="70"/>
      <c r="S86" s="70"/>
      <c r="T86" s="70"/>
      <c r="U86" s="70"/>
      <c r="V86" s="70"/>
      <c r="W86" s="127"/>
    </row>
    <row r="87" spans="1:23">
      <c r="A87" s="128"/>
      <c r="B87" s="86">
        <f>'Identificación Inventario Datos'!G77</f>
        <v>0</v>
      </c>
      <c r="C87" s="87"/>
      <c r="D87" s="87"/>
      <c r="E87" s="87"/>
      <c r="F87" s="87"/>
      <c r="G87" s="158"/>
      <c r="H87" s="158"/>
      <c r="I87" s="158"/>
      <c r="J87" s="157">
        <f t="shared" si="3"/>
        <v>0</v>
      </c>
      <c r="K87" s="157">
        <f t="shared" si="4"/>
        <v>0</v>
      </c>
      <c r="L87" s="159" t="str">
        <f t="shared" si="5"/>
        <v/>
      </c>
      <c r="M87" s="70"/>
      <c r="N87" s="70"/>
      <c r="O87" s="70"/>
      <c r="P87" s="70"/>
      <c r="Q87" s="70"/>
      <c r="R87" s="70"/>
      <c r="S87" s="70"/>
      <c r="T87" s="70"/>
      <c r="U87" s="70"/>
      <c r="V87" s="70"/>
      <c r="W87" s="127"/>
    </row>
    <row r="88" spans="1:23">
      <c r="A88" s="128"/>
      <c r="B88" s="88">
        <f>'Identificación Inventario Datos'!G78</f>
        <v>0</v>
      </c>
      <c r="C88" s="89"/>
      <c r="D88" s="89"/>
      <c r="E88" s="89"/>
      <c r="F88" s="89"/>
      <c r="G88" s="89"/>
      <c r="H88" s="89"/>
      <c r="I88" s="89"/>
      <c r="J88" s="156">
        <f t="shared" si="3"/>
        <v>0</v>
      </c>
      <c r="K88" s="156">
        <f t="shared" si="4"/>
        <v>0</v>
      </c>
      <c r="L88" s="90" t="str">
        <f t="shared" si="5"/>
        <v/>
      </c>
      <c r="M88" s="70"/>
      <c r="N88" s="70"/>
      <c r="O88" s="70"/>
      <c r="P88" s="70"/>
      <c r="Q88" s="70"/>
      <c r="R88" s="70"/>
      <c r="S88" s="70"/>
      <c r="T88" s="70"/>
      <c r="U88" s="70"/>
      <c r="V88" s="70"/>
      <c r="W88" s="127"/>
    </row>
    <row r="89" spans="1:23">
      <c r="A89" s="128"/>
      <c r="B89" s="86">
        <f>'Identificación Inventario Datos'!G79</f>
        <v>0</v>
      </c>
      <c r="C89" s="87"/>
      <c r="D89" s="87"/>
      <c r="E89" s="87"/>
      <c r="F89" s="87"/>
      <c r="G89" s="158"/>
      <c r="H89" s="158"/>
      <c r="I89" s="158"/>
      <c r="J89" s="157">
        <f t="shared" si="3"/>
        <v>0</v>
      </c>
      <c r="K89" s="157">
        <f t="shared" si="4"/>
        <v>0</v>
      </c>
      <c r="L89" s="159" t="str">
        <f t="shared" si="5"/>
        <v/>
      </c>
      <c r="M89" s="70"/>
      <c r="N89" s="70"/>
      <c r="O89" s="70"/>
      <c r="P89" s="70"/>
      <c r="Q89" s="70"/>
      <c r="R89" s="70"/>
      <c r="S89" s="70"/>
      <c r="T89" s="70"/>
      <c r="U89" s="70"/>
      <c r="V89" s="70"/>
      <c r="W89" s="127"/>
    </row>
    <row r="90" spans="1:23">
      <c r="A90" s="128"/>
      <c r="B90" s="88">
        <f>'Identificación Inventario Datos'!G80</f>
        <v>0</v>
      </c>
      <c r="C90" s="89"/>
      <c r="D90" s="89"/>
      <c r="E90" s="89"/>
      <c r="F90" s="89"/>
      <c r="G90" s="89"/>
      <c r="H90" s="89"/>
      <c r="I90" s="89"/>
      <c r="J90" s="156">
        <f t="shared" si="3"/>
        <v>0</v>
      </c>
      <c r="K90" s="156">
        <f t="shared" si="4"/>
        <v>0</v>
      </c>
      <c r="L90" s="90" t="str">
        <f t="shared" si="5"/>
        <v/>
      </c>
      <c r="M90" s="70"/>
      <c r="N90" s="70"/>
      <c r="O90" s="70"/>
      <c r="P90" s="70"/>
      <c r="Q90" s="70"/>
      <c r="R90" s="70"/>
      <c r="S90" s="70"/>
      <c r="T90" s="70"/>
      <c r="U90" s="70"/>
      <c r="V90" s="70"/>
      <c r="W90" s="127"/>
    </row>
    <row r="91" spans="1:23">
      <c r="A91" s="128"/>
      <c r="B91" s="86">
        <f>'Identificación Inventario Datos'!G81</f>
        <v>0</v>
      </c>
      <c r="C91" s="87"/>
      <c r="D91" s="87"/>
      <c r="E91" s="87"/>
      <c r="F91" s="87"/>
      <c r="G91" s="158"/>
      <c r="H91" s="158"/>
      <c r="I91" s="158"/>
      <c r="J91" s="157">
        <f t="shared" si="3"/>
        <v>0</v>
      </c>
      <c r="K91" s="157">
        <f t="shared" si="4"/>
        <v>0</v>
      </c>
      <c r="L91" s="159" t="str">
        <f t="shared" si="5"/>
        <v/>
      </c>
      <c r="M91" s="70"/>
      <c r="N91" s="70"/>
      <c r="O91" s="70"/>
      <c r="P91" s="70"/>
      <c r="Q91" s="70"/>
      <c r="R91" s="70"/>
      <c r="S91" s="70"/>
      <c r="T91" s="70"/>
      <c r="U91" s="70"/>
      <c r="V91" s="70"/>
      <c r="W91" s="127"/>
    </row>
    <row r="92" spans="1:23">
      <c r="A92" s="128"/>
      <c r="B92" s="88">
        <f>'Identificación Inventario Datos'!G82</f>
        <v>0</v>
      </c>
      <c r="C92" s="89"/>
      <c r="D92" s="89"/>
      <c r="E92" s="89"/>
      <c r="F92" s="89"/>
      <c r="G92" s="89"/>
      <c r="H92" s="89"/>
      <c r="I92" s="89"/>
      <c r="J92" s="156">
        <f t="shared" si="3"/>
        <v>0</v>
      </c>
      <c r="K92" s="156">
        <f t="shared" si="4"/>
        <v>0</v>
      </c>
      <c r="L92" s="90" t="str">
        <f t="shared" si="5"/>
        <v/>
      </c>
      <c r="M92" s="70"/>
      <c r="N92" s="70"/>
      <c r="O92" s="70"/>
      <c r="P92" s="70"/>
      <c r="Q92" s="70"/>
      <c r="R92" s="70"/>
      <c r="S92" s="70"/>
      <c r="T92" s="70"/>
      <c r="U92" s="70"/>
      <c r="V92" s="70"/>
      <c r="W92" s="127"/>
    </row>
    <row r="93" spans="1:23">
      <c r="A93" s="128"/>
      <c r="B93" s="86">
        <f>'Identificación Inventario Datos'!G83</f>
        <v>0</v>
      </c>
      <c r="C93" s="87"/>
      <c r="D93" s="87"/>
      <c r="E93" s="87"/>
      <c r="F93" s="87"/>
      <c r="G93" s="158"/>
      <c r="H93" s="158"/>
      <c r="I93" s="158"/>
      <c r="J93" s="157">
        <f t="shared" si="3"/>
        <v>0</v>
      </c>
      <c r="K93" s="157">
        <f t="shared" si="4"/>
        <v>0</v>
      </c>
      <c r="L93" s="159" t="str">
        <f t="shared" si="5"/>
        <v/>
      </c>
      <c r="M93" s="70"/>
      <c r="N93" s="70"/>
      <c r="O93" s="70"/>
      <c r="P93" s="70"/>
      <c r="Q93" s="70"/>
      <c r="R93" s="70"/>
      <c r="S93" s="70"/>
      <c r="T93" s="70"/>
      <c r="U93" s="70"/>
      <c r="V93" s="70"/>
      <c r="W93" s="127"/>
    </row>
    <row r="94" spans="1:23">
      <c r="A94" s="128"/>
      <c r="B94" s="88">
        <f>'Identificación Inventario Datos'!G84</f>
        <v>0</v>
      </c>
      <c r="C94" s="89"/>
      <c r="D94" s="89"/>
      <c r="E94" s="89"/>
      <c r="F94" s="89"/>
      <c r="G94" s="89"/>
      <c r="H94" s="89"/>
      <c r="I94" s="89"/>
      <c r="J94" s="156">
        <f t="shared" si="3"/>
        <v>0</v>
      </c>
      <c r="K94" s="156">
        <f t="shared" si="4"/>
        <v>0</v>
      </c>
      <c r="L94" s="90" t="str">
        <f t="shared" si="5"/>
        <v/>
      </c>
      <c r="M94" s="70"/>
      <c r="N94" s="70"/>
      <c r="O94" s="70"/>
      <c r="P94" s="70"/>
      <c r="Q94" s="70"/>
      <c r="R94" s="70"/>
      <c r="S94" s="70"/>
      <c r="T94" s="70"/>
      <c r="U94" s="70"/>
      <c r="V94" s="70"/>
      <c r="W94" s="127"/>
    </row>
    <row r="95" spans="1:23">
      <c r="A95" s="128"/>
      <c r="B95" s="86">
        <f>'Identificación Inventario Datos'!G85</f>
        <v>0</v>
      </c>
      <c r="C95" s="87"/>
      <c r="D95" s="87"/>
      <c r="E95" s="87"/>
      <c r="F95" s="87"/>
      <c r="G95" s="158"/>
      <c r="H95" s="158"/>
      <c r="I95" s="158"/>
      <c r="J95" s="157">
        <f t="shared" si="3"/>
        <v>0</v>
      </c>
      <c r="K95" s="157">
        <f t="shared" si="4"/>
        <v>0</v>
      </c>
      <c r="L95" s="159" t="str">
        <f t="shared" si="5"/>
        <v/>
      </c>
      <c r="M95" s="70"/>
      <c r="N95" s="70"/>
      <c r="O95" s="70"/>
      <c r="P95" s="70"/>
      <c r="Q95" s="70"/>
      <c r="R95" s="70"/>
      <c r="S95" s="70"/>
      <c r="T95" s="70"/>
      <c r="U95" s="70"/>
      <c r="V95" s="70"/>
      <c r="W95" s="127"/>
    </row>
    <row r="96" spans="1:23">
      <c r="A96" s="128"/>
      <c r="B96" s="88">
        <f>'Identificación Inventario Datos'!G86</f>
        <v>0</v>
      </c>
      <c r="C96" s="89"/>
      <c r="D96" s="89"/>
      <c r="E96" s="89"/>
      <c r="F96" s="89"/>
      <c r="G96" s="89"/>
      <c r="H96" s="89"/>
      <c r="I96" s="89"/>
      <c r="J96" s="156">
        <f t="shared" si="3"/>
        <v>0</v>
      </c>
      <c r="K96" s="156">
        <f t="shared" si="4"/>
        <v>0</v>
      </c>
      <c r="L96" s="90" t="str">
        <f t="shared" si="5"/>
        <v/>
      </c>
      <c r="M96" s="70"/>
      <c r="N96" s="70"/>
      <c r="O96" s="70"/>
      <c r="P96" s="70"/>
      <c r="Q96" s="70"/>
      <c r="R96" s="70"/>
      <c r="S96" s="70"/>
      <c r="T96" s="70"/>
      <c r="U96" s="70"/>
      <c r="V96" s="70"/>
      <c r="W96" s="127"/>
    </row>
    <row r="97" spans="1:23">
      <c r="A97" s="128"/>
      <c r="B97" s="86">
        <f>'Identificación Inventario Datos'!G87</f>
        <v>0</v>
      </c>
      <c r="C97" s="87"/>
      <c r="D97" s="87"/>
      <c r="E97" s="87"/>
      <c r="F97" s="87"/>
      <c r="G97" s="158"/>
      <c r="H97" s="158"/>
      <c r="I97" s="158"/>
      <c r="J97" s="157">
        <f t="shared" si="3"/>
        <v>0</v>
      </c>
      <c r="K97" s="157">
        <f t="shared" si="4"/>
        <v>0</v>
      </c>
      <c r="L97" s="159" t="str">
        <f t="shared" si="5"/>
        <v/>
      </c>
      <c r="M97" s="70"/>
      <c r="N97" s="70"/>
      <c r="O97" s="70"/>
      <c r="P97" s="70"/>
      <c r="Q97" s="70"/>
      <c r="R97" s="70"/>
      <c r="S97" s="70"/>
      <c r="T97" s="70"/>
      <c r="U97" s="70"/>
      <c r="V97" s="70"/>
      <c r="W97" s="127"/>
    </row>
    <row r="98" spans="1:23">
      <c r="A98" s="128"/>
      <c r="B98" s="88">
        <f>'Identificación Inventario Datos'!G88</f>
        <v>0</v>
      </c>
      <c r="C98" s="89"/>
      <c r="D98" s="89"/>
      <c r="E98" s="89"/>
      <c r="F98" s="89"/>
      <c r="G98" s="89"/>
      <c r="H98" s="89"/>
      <c r="I98" s="89"/>
      <c r="J98" s="156">
        <f t="shared" si="3"/>
        <v>0</v>
      </c>
      <c r="K98" s="156">
        <f t="shared" si="4"/>
        <v>0</v>
      </c>
      <c r="L98" s="90" t="str">
        <f t="shared" si="5"/>
        <v/>
      </c>
      <c r="M98" s="70"/>
      <c r="N98" s="70"/>
      <c r="O98" s="70"/>
      <c r="P98" s="70"/>
      <c r="Q98" s="70"/>
      <c r="R98" s="70"/>
      <c r="S98" s="70"/>
      <c r="T98" s="70"/>
      <c r="U98" s="70"/>
      <c r="V98" s="70"/>
      <c r="W98" s="127"/>
    </row>
    <row r="99" spans="1:23">
      <c r="A99" s="128"/>
      <c r="B99" s="86">
        <f>'Identificación Inventario Datos'!G89</f>
        <v>0</v>
      </c>
      <c r="C99" s="87"/>
      <c r="D99" s="87"/>
      <c r="E99" s="87"/>
      <c r="F99" s="87"/>
      <c r="G99" s="158"/>
      <c r="H99" s="158"/>
      <c r="I99" s="158"/>
      <c r="J99" s="157">
        <f t="shared" si="3"/>
        <v>0</v>
      </c>
      <c r="K99" s="157">
        <f t="shared" si="4"/>
        <v>0</v>
      </c>
      <c r="L99" s="159" t="str">
        <f t="shared" si="5"/>
        <v/>
      </c>
      <c r="M99" s="70"/>
      <c r="N99" s="70"/>
      <c r="O99" s="70"/>
      <c r="P99" s="70"/>
      <c r="Q99" s="70"/>
      <c r="R99" s="70"/>
      <c r="S99" s="70"/>
      <c r="T99" s="70"/>
      <c r="U99" s="70"/>
      <c r="V99" s="70"/>
      <c r="W99" s="127"/>
    </row>
    <row r="100" spans="1:23">
      <c r="A100" s="128"/>
      <c r="B100" s="88">
        <f>'Identificación Inventario Datos'!G90</f>
        <v>0</v>
      </c>
      <c r="C100" s="89"/>
      <c r="D100" s="89"/>
      <c r="E100" s="89"/>
      <c r="F100" s="89"/>
      <c r="G100" s="89"/>
      <c r="H100" s="89"/>
      <c r="I100" s="89"/>
      <c r="J100" s="156">
        <f t="shared" si="3"/>
        <v>0</v>
      </c>
      <c r="K100" s="156">
        <f t="shared" si="4"/>
        <v>0</v>
      </c>
      <c r="L100" s="90" t="str">
        <f t="shared" si="5"/>
        <v/>
      </c>
      <c r="M100" s="70"/>
      <c r="N100" s="70"/>
      <c r="O100" s="70"/>
      <c r="P100" s="70"/>
      <c r="Q100" s="70"/>
      <c r="R100" s="70"/>
      <c r="S100" s="70"/>
      <c r="T100" s="70"/>
      <c r="U100" s="70"/>
      <c r="V100" s="70"/>
      <c r="W100" s="127"/>
    </row>
    <row r="101" spans="1:23">
      <c r="A101" s="128"/>
      <c r="B101" s="86">
        <f>'Identificación Inventario Datos'!G91</f>
        <v>0</v>
      </c>
      <c r="C101" s="87"/>
      <c r="D101" s="87"/>
      <c r="E101" s="87"/>
      <c r="F101" s="87"/>
      <c r="G101" s="158"/>
      <c r="H101" s="158"/>
      <c r="I101" s="158"/>
      <c r="J101" s="157">
        <f t="shared" si="3"/>
        <v>0</v>
      </c>
      <c r="K101" s="157">
        <f t="shared" si="4"/>
        <v>0</v>
      </c>
      <c r="L101" s="159" t="str">
        <f t="shared" si="5"/>
        <v/>
      </c>
      <c r="M101" s="70"/>
      <c r="N101" s="70"/>
      <c r="O101" s="70"/>
      <c r="P101" s="70"/>
      <c r="Q101" s="70"/>
      <c r="R101" s="70"/>
      <c r="S101" s="70"/>
      <c r="T101" s="70"/>
      <c r="U101" s="70"/>
      <c r="V101" s="70"/>
      <c r="W101" s="127"/>
    </row>
    <row r="102" spans="1:23">
      <c r="A102" s="128"/>
      <c r="B102" s="88">
        <f>'Identificación Inventario Datos'!G92</f>
        <v>0</v>
      </c>
      <c r="C102" s="89"/>
      <c r="D102" s="89"/>
      <c r="E102" s="89"/>
      <c r="F102" s="89"/>
      <c r="G102" s="89"/>
      <c r="H102" s="89"/>
      <c r="I102" s="89"/>
      <c r="J102" s="156">
        <f t="shared" si="3"/>
        <v>0</v>
      </c>
      <c r="K102" s="156">
        <f t="shared" si="4"/>
        <v>0</v>
      </c>
      <c r="L102" s="90" t="str">
        <f t="shared" si="5"/>
        <v/>
      </c>
      <c r="M102" s="70"/>
      <c r="N102" s="70"/>
      <c r="O102" s="70"/>
      <c r="P102" s="70"/>
      <c r="Q102" s="70"/>
      <c r="R102" s="70"/>
      <c r="S102" s="70"/>
      <c r="T102" s="70"/>
      <c r="U102" s="70"/>
      <c r="V102" s="70"/>
      <c r="W102" s="127"/>
    </row>
    <row r="103" spans="1:23">
      <c r="A103" s="128"/>
      <c r="B103" s="86">
        <f>'Identificación Inventario Datos'!G93</f>
        <v>0</v>
      </c>
      <c r="C103" s="87"/>
      <c r="D103" s="87"/>
      <c r="E103" s="87"/>
      <c r="F103" s="87"/>
      <c r="G103" s="158"/>
      <c r="H103" s="158"/>
      <c r="I103" s="158"/>
      <c r="J103" s="157">
        <f t="shared" si="3"/>
        <v>0</v>
      </c>
      <c r="K103" s="157">
        <f t="shared" si="4"/>
        <v>0</v>
      </c>
      <c r="L103" s="159" t="str">
        <f t="shared" si="5"/>
        <v/>
      </c>
      <c r="M103" s="70"/>
      <c r="N103" s="70"/>
      <c r="O103" s="70"/>
      <c r="P103" s="70"/>
      <c r="Q103" s="70"/>
      <c r="R103" s="70"/>
      <c r="S103" s="70"/>
      <c r="T103" s="70"/>
      <c r="U103" s="70"/>
      <c r="V103" s="70"/>
      <c r="W103" s="127"/>
    </row>
    <row r="104" spans="1:23">
      <c r="A104" s="128"/>
      <c r="B104" s="88">
        <f>'Identificación Inventario Datos'!G94</f>
        <v>0</v>
      </c>
      <c r="C104" s="89"/>
      <c r="D104" s="89"/>
      <c r="E104" s="89"/>
      <c r="F104" s="89"/>
      <c r="G104" s="89"/>
      <c r="H104" s="89"/>
      <c r="I104" s="89"/>
      <c r="J104" s="156">
        <f t="shared" si="3"/>
        <v>0</v>
      </c>
      <c r="K104" s="156">
        <f t="shared" si="4"/>
        <v>0</v>
      </c>
      <c r="L104" s="90" t="str">
        <f t="shared" si="5"/>
        <v/>
      </c>
      <c r="M104" s="70"/>
      <c r="N104" s="70"/>
      <c r="O104" s="70"/>
      <c r="P104" s="70"/>
      <c r="Q104" s="70"/>
      <c r="R104" s="70"/>
      <c r="S104" s="70"/>
      <c r="T104" s="70"/>
      <c r="U104" s="70"/>
      <c r="V104" s="70"/>
      <c r="W104" s="127"/>
    </row>
    <row r="105" spans="1:23">
      <c r="A105" s="128"/>
      <c r="B105" s="86">
        <f>'Identificación Inventario Datos'!G95</f>
        <v>0</v>
      </c>
      <c r="C105" s="87"/>
      <c r="D105" s="87"/>
      <c r="E105" s="87"/>
      <c r="F105" s="87"/>
      <c r="G105" s="158"/>
      <c r="H105" s="158"/>
      <c r="I105" s="158"/>
      <c r="J105" s="157">
        <f t="shared" si="3"/>
        <v>0</v>
      </c>
      <c r="K105" s="157">
        <f t="shared" si="4"/>
        <v>0</v>
      </c>
      <c r="L105" s="159" t="str">
        <f t="shared" si="5"/>
        <v/>
      </c>
      <c r="M105" s="70"/>
      <c r="N105" s="70"/>
      <c r="O105" s="70"/>
      <c r="P105" s="70"/>
      <c r="Q105" s="70"/>
      <c r="R105" s="70"/>
      <c r="S105" s="70"/>
      <c r="T105" s="70"/>
      <c r="U105" s="70"/>
      <c r="V105" s="70"/>
      <c r="W105" s="127"/>
    </row>
    <row r="106" spans="1:23">
      <c r="A106" s="128"/>
      <c r="B106" s="88">
        <f>'Identificación Inventario Datos'!G96</f>
        <v>0</v>
      </c>
      <c r="C106" s="89"/>
      <c r="D106" s="89"/>
      <c r="E106" s="89"/>
      <c r="F106" s="89"/>
      <c r="G106" s="89"/>
      <c r="H106" s="89"/>
      <c r="I106" s="89"/>
      <c r="J106" s="156">
        <f t="shared" si="3"/>
        <v>0</v>
      </c>
      <c r="K106" s="156">
        <f t="shared" si="4"/>
        <v>0</v>
      </c>
      <c r="L106" s="90" t="str">
        <f t="shared" si="5"/>
        <v/>
      </c>
      <c r="M106" s="70"/>
      <c r="N106" s="70"/>
      <c r="O106" s="70"/>
      <c r="P106" s="70"/>
      <c r="Q106" s="70"/>
      <c r="R106" s="70"/>
      <c r="S106" s="70"/>
      <c r="T106" s="70"/>
      <c r="U106" s="70"/>
      <c r="V106" s="70"/>
      <c r="W106" s="127"/>
    </row>
    <row r="107" spans="1:23">
      <c r="A107" s="128"/>
      <c r="B107" s="86">
        <f>'Identificación Inventario Datos'!G97</f>
        <v>0</v>
      </c>
      <c r="C107" s="87"/>
      <c r="D107" s="87"/>
      <c r="E107" s="87"/>
      <c r="F107" s="87"/>
      <c r="G107" s="158"/>
      <c r="H107" s="158"/>
      <c r="I107" s="158"/>
      <c r="J107" s="157">
        <f t="shared" si="3"/>
        <v>0</v>
      </c>
      <c r="K107" s="157">
        <f t="shared" si="4"/>
        <v>0</v>
      </c>
      <c r="L107" s="159" t="str">
        <f t="shared" si="5"/>
        <v/>
      </c>
      <c r="M107" s="70"/>
      <c r="N107" s="70"/>
      <c r="O107" s="70"/>
      <c r="P107" s="70"/>
      <c r="Q107" s="70"/>
      <c r="R107" s="70"/>
      <c r="S107" s="70"/>
      <c r="T107" s="70"/>
      <c r="U107" s="70"/>
      <c r="V107" s="70"/>
      <c r="W107" s="127"/>
    </row>
    <row r="108" spans="1:23">
      <c r="A108" s="128"/>
      <c r="B108" s="88">
        <f>'Identificación Inventario Datos'!G98</f>
        <v>0</v>
      </c>
      <c r="C108" s="89"/>
      <c r="D108" s="89"/>
      <c r="E108" s="89"/>
      <c r="F108" s="89"/>
      <c r="G108" s="89"/>
      <c r="H108" s="89"/>
      <c r="I108" s="89"/>
      <c r="J108" s="156">
        <f t="shared" si="3"/>
        <v>0</v>
      </c>
      <c r="K108" s="156">
        <f t="shared" si="4"/>
        <v>0</v>
      </c>
      <c r="L108" s="90" t="str">
        <f t="shared" si="5"/>
        <v/>
      </c>
      <c r="M108" s="70"/>
      <c r="N108" s="70"/>
      <c r="O108" s="70"/>
      <c r="P108" s="70"/>
      <c r="Q108" s="70"/>
      <c r="R108" s="70"/>
      <c r="S108" s="70"/>
      <c r="T108" s="70"/>
      <c r="U108" s="70"/>
      <c r="V108" s="70"/>
      <c r="W108" s="127"/>
    </row>
    <row r="109" spans="1:23">
      <c r="A109" s="128"/>
      <c r="B109" s="86">
        <f>'Identificación Inventario Datos'!G99</f>
        <v>0</v>
      </c>
      <c r="C109" s="87"/>
      <c r="D109" s="87"/>
      <c r="E109" s="87"/>
      <c r="F109" s="87"/>
      <c r="G109" s="158"/>
      <c r="H109" s="158"/>
      <c r="I109" s="158"/>
      <c r="J109" s="157">
        <f t="shared" si="3"/>
        <v>0</v>
      </c>
      <c r="K109" s="157">
        <f t="shared" si="4"/>
        <v>0</v>
      </c>
      <c r="L109" s="159" t="str">
        <f t="shared" si="5"/>
        <v/>
      </c>
      <c r="M109" s="70"/>
      <c r="N109" s="70"/>
      <c r="O109" s="70"/>
      <c r="P109" s="70"/>
      <c r="Q109" s="70"/>
      <c r="R109" s="70"/>
      <c r="S109" s="70"/>
      <c r="T109" s="70"/>
      <c r="U109" s="70"/>
      <c r="V109" s="70"/>
      <c r="W109" s="127"/>
    </row>
    <row r="110" spans="1:23">
      <c r="A110" s="128"/>
      <c r="B110" s="88">
        <f>'Identificación Inventario Datos'!G100</f>
        <v>0</v>
      </c>
      <c r="C110" s="89"/>
      <c r="D110" s="89"/>
      <c r="E110" s="89"/>
      <c r="F110" s="89"/>
      <c r="G110" s="89"/>
      <c r="H110" s="89"/>
      <c r="I110" s="89"/>
      <c r="J110" s="156">
        <f t="shared" si="3"/>
        <v>0</v>
      </c>
      <c r="K110" s="156">
        <f t="shared" si="4"/>
        <v>0</v>
      </c>
      <c r="L110" s="90" t="str">
        <f t="shared" si="5"/>
        <v/>
      </c>
      <c r="M110" s="70"/>
      <c r="N110" s="70"/>
      <c r="O110" s="70"/>
      <c r="P110" s="70"/>
      <c r="Q110" s="70"/>
      <c r="R110" s="70"/>
      <c r="S110" s="70"/>
      <c r="T110" s="70"/>
      <c r="U110" s="70"/>
      <c r="V110" s="70"/>
      <c r="W110" s="127"/>
    </row>
    <row r="111" spans="1:23">
      <c r="A111" s="128"/>
      <c r="B111" s="86">
        <f>'Identificación Inventario Datos'!G101</f>
        <v>0</v>
      </c>
      <c r="C111" s="87"/>
      <c r="D111" s="87"/>
      <c r="E111" s="87"/>
      <c r="F111" s="87"/>
      <c r="G111" s="158"/>
      <c r="H111" s="158"/>
      <c r="I111" s="158"/>
      <c r="J111" s="157">
        <f t="shared" si="3"/>
        <v>0</v>
      </c>
      <c r="K111" s="157">
        <f t="shared" si="4"/>
        <v>0</v>
      </c>
      <c r="L111" s="159" t="str">
        <f t="shared" si="5"/>
        <v/>
      </c>
      <c r="M111" s="70"/>
      <c r="N111" s="70"/>
      <c r="O111" s="70"/>
      <c r="P111" s="70"/>
      <c r="Q111" s="70"/>
      <c r="R111" s="70"/>
      <c r="S111" s="70"/>
      <c r="T111" s="70"/>
      <c r="U111" s="70"/>
      <c r="V111" s="70"/>
      <c r="W111" s="127"/>
    </row>
    <row r="112" spans="1:23">
      <c r="A112" s="128"/>
      <c r="B112" s="88">
        <f>'Identificación Inventario Datos'!G102</f>
        <v>0</v>
      </c>
      <c r="C112" s="89"/>
      <c r="D112" s="89"/>
      <c r="E112" s="89"/>
      <c r="F112" s="89"/>
      <c r="G112" s="89"/>
      <c r="H112" s="89"/>
      <c r="I112" s="89"/>
      <c r="J112" s="156">
        <f t="shared" si="3"/>
        <v>0</v>
      </c>
      <c r="K112" s="156">
        <f t="shared" si="4"/>
        <v>0</v>
      </c>
      <c r="L112" s="90" t="str">
        <f t="shared" si="5"/>
        <v/>
      </c>
      <c r="M112" s="70"/>
      <c r="N112" s="70"/>
      <c r="O112" s="70"/>
      <c r="P112" s="70"/>
      <c r="Q112" s="70"/>
      <c r="R112" s="70"/>
      <c r="S112" s="70"/>
      <c r="T112" s="70"/>
      <c r="U112" s="70"/>
      <c r="V112" s="70"/>
      <c r="W112" s="127"/>
    </row>
    <row r="113" spans="1:23">
      <c r="A113" s="128"/>
      <c r="B113" s="86">
        <f>'Identificación Inventario Datos'!G103</f>
        <v>0</v>
      </c>
      <c r="C113" s="87"/>
      <c r="D113" s="87"/>
      <c r="E113" s="87"/>
      <c r="F113" s="87"/>
      <c r="G113" s="158"/>
      <c r="H113" s="158"/>
      <c r="I113" s="158"/>
      <c r="J113" s="157">
        <f t="shared" si="3"/>
        <v>0</v>
      </c>
      <c r="K113" s="157">
        <f t="shared" si="4"/>
        <v>0</v>
      </c>
      <c r="L113" s="159" t="str">
        <f t="shared" si="5"/>
        <v/>
      </c>
      <c r="M113" s="70"/>
      <c r="N113" s="70"/>
      <c r="O113" s="70"/>
      <c r="P113" s="70"/>
      <c r="Q113" s="70"/>
      <c r="R113" s="70"/>
      <c r="S113" s="70"/>
      <c r="T113" s="70"/>
      <c r="U113" s="70"/>
      <c r="V113" s="70"/>
      <c r="W113" s="127"/>
    </row>
    <row r="114" spans="1:23">
      <c r="A114" s="128"/>
      <c r="B114" s="88">
        <f>'Identificación Inventario Datos'!G104</f>
        <v>0</v>
      </c>
      <c r="C114" s="89"/>
      <c r="D114" s="89"/>
      <c r="E114" s="89"/>
      <c r="F114" s="89"/>
      <c r="G114" s="89"/>
      <c r="H114" s="89"/>
      <c r="I114" s="89"/>
      <c r="J114" s="156">
        <f t="shared" si="3"/>
        <v>0</v>
      </c>
      <c r="K114" s="156">
        <f t="shared" si="4"/>
        <v>0</v>
      </c>
      <c r="L114" s="90" t="str">
        <f t="shared" si="5"/>
        <v/>
      </c>
      <c r="M114" s="70"/>
      <c r="N114" s="70"/>
      <c r="O114" s="70"/>
      <c r="P114" s="70"/>
      <c r="Q114" s="70"/>
      <c r="R114" s="70"/>
      <c r="S114" s="70"/>
      <c r="T114" s="70"/>
      <c r="U114" s="70"/>
      <c r="V114" s="70"/>
      <c r="W114" s="127"/>
    </row>
    <row r="115" spans="1:23">
      <c r="A115" s="128"/>
      <c r="B115" s="86">
        <f>'Identificación Inventario Datos'!G105</f>
        <v>0</v>
      </c>
      <c r="C115" s="87"/>
      <c r="D115" s="87"/>
      <c r="E115" s="87"/>
      <c r="F115" s="87"/>
      <c r="G115" s="158"/>
      <c r="H115" s="158"/>
      <c r="I115" s="158"/>
      <c r="J115" s="157">
        <f t="shared" si="3"/>
        <v>0</v>
      </c>
      <c r="K115" s="157">
        <f t="shared" si="4"/>
        <v>0</v>
      </c>
      <c r="L115" s="159" t="str">
        <f t="shared" si="5"/>
        <v/>
      </c>
      <c r="M115" s="70"/>
      <c r="N115" s="70"/>
      <c r="O115" s="70"/>
      <c r="P115" s="70"/>
      <c r="Q115" s="70"/>
      <c r="R115" s="70"/>
      <c r="S115" s="70"/>
      <c r="T115" s="70"/>
      <c r="U115" s="70"/>
      <c r="V115" s="70"/>
      <c r="W115" s="127"/>
    </row>
    <row r="116" spans="1:23">
      <c r="A116" s="128"/>
      <c r="B116" s="88">
        <f>'Identificación Inventario Datos'!G106</f>
        <v>0</v>
      </c>
      <c r="C116" s="89"/>
      <c r="D116" s="89"/>
      <c r="E116" s="89"/>
      <c r="F116" s="89"/>
      <c r="G116" s="89"/>
      <c r="H116" s="89"/>
      <c r="I116" s="89"/>
      <c r="J116" s="156">
        <f t="shared" si="3"/>
        <v>0</v>
      </c>
      <c r="K116" s="156">
        <f t="shared" si="4"/>
        <v>0</v>
      </c>
      <c r="L116" s="90" t="str">
        <f t="shared" si="5"/>
        <v/>
      </c>
      <c r="M116" s="70"/>
      <c r="N116" s="70"/>
      <c r="O116" s="70"/>
      <c r="P116" s="70"/>
      <c r="Q116" s="70"/>
      <c r="R116" s="70"/>
      <c r="S116" s="70"/>
      <c r="T116" s="70"/>
      <c r="U116" s="70"/>
      <c r="V116" s="70"/>
      <c r="W116" s="127"/>
    </row>
    <row r="117" spans="1:23">
      <c r="A117" s="128"/>
      <c r="B117" s="86">
        <f>'Identificación Inventario Datos'!G107</f>
        <v>0</v>
      </c>
      <c r="C117" s="87"/>
      <c r="D117" s="87"/>
      <c r="E117" s="87"/>
      <c r="F117" s="87"/>
      <c r="G117" s="158"/>
      <c r="H117" s="158"/>
      <c r="I117" s="158"/>
      <c r="J117" s="157">
        <f t="shared" si="3"/>
        <v>0</v>
      </c>
      <c r="K117" s="157">
        <f t="shared" si="4"/>
        <v>0</v>
      </c>
      <c r="L117" s="159" t="str">
        <f t="shared" si="5"/>
        <v/>
      </c>
      <c r="M117" s="70"/>
      <c r="N117" s="70"/>
      <c r="O117" s="70"/>
      <c r="P117" s="70"/>
      <c r="Q117" s="70"/>
      <c r="R117" s="70"/>
      <c r="S117" s="70"/>
      <c r="T117" s="70"/>
      <c r="U117" s="70"/>
      <c r="V117" s="70"/>
      <c r="W117" s="127"/>
    </row>
    <row r="118" spans="1:23">
      <c r="A118" s="128"/>
      <c r="B118" s="88">
        <f>'Identificación Inventario Datos'!G108</f>
        <v>0</v>
      </c>
      <c r="C118" s="89"/>
      <c r="D118" s="89"/>
      <c r="E118" s="89"/>
      <c r="F118" s="89"/>
      <c r="G118" s="89"/>
      <c r="H118" s="89"/>
      <c r="I118" s="89"/>
      <c r="J118" s="156">
        <f t="shared" si="3"/>
        <v>0</v>
      </c>
      <c r="K118" s="156">
        <f t="shared" si="4"/>
        <v>0</v>
      </c>
      <c r="L118" s="90" t="str">
        <f t="shared" si="5"/>
        <v/>
      </c>
      <c r="M118" s="70"/>
      <c r="N118" s="70"/>
      <c r="O118" s="70"/>
      <c r="P118" s="70"/>
      <c r="Q118" s="70"/>
      <c r="R118" s="70"/>
      <c r="S118" s="70"/>
      <c r="T118" s="70"/>
      <c r="U118" s="70"/>
      <c r="V118" s="70"/>
      <c r="W118" s="127"/>
    </row>
    <row r="119" spans="1:23">
      <c r="A119" s="128"/>
      <c r="B119" s="86">
        <f>'Identificación Inventario Datos'!G109</f>
        <v>0</v>
      </c>
      <c r="C119" s="87"/>
      <c r="D119" s="87"/>
      <c r="E119" s="87"/>
      <c r="F119" s="87"/>
      <c r="G119" s="158"/>
      <c r="H119" s="158"/>
      <c r="I119" s="158"/>
      <c r="J119" s="157">
        <f t="shared" si="3"/>
        <v>0</v>
      </c>
      <c r="K119" s="157">
        <f t="shared" si="4"/>
        <v>0</v>
      </c>
      <c r="L119" s="159" t="str">
        <f t="shared" si="5"/>
        <v/>
      </c>
      <c r="M119" s="70"/>
      <c r="N119" s="70"/>
      <c r="O119" s="70"/>
      <c r="P119" s="70"/>
      <c r="Q119" s="70"/>
      <c r="R119" s="70"/>
      <c r="S119" s="70"/>
      <c r="T119" s="70"/>
      <c r="U119" s="70"/>
      <c r="V119" s="70"/>
      <c r="W119" s="127"/>
    </row>
    <row r="120" spans="1:23">
      <c r="A120" s="128"/>
      <c r="B120" s="88">
        <f>'Identificación Inventario Datos'!G110</f>
        <v>0</v>
      </c>
      <c r="C120" s="89"/>
      <c r="D120" s="89"/>
      <c r="E120" s="89"/>
      <c r="F120" s="89"/>
      <c r="G120" s="89"/>
      <c r="H120" s="89"/>
      <c r="I120" s="89"/>
      <c r="J120" s="156">
        <f t="shared" si="3"/>
        <v>0</v>
      </c>
      <c r="K120" s="156">
        <f t="shared" si="4"/>
        <v>0</v>
      </c>
      <c r="L120" s="90" t="str">
        <f t="shared" si="5"/>
        <v/>
      </c>
      <c r="M120" s="70"/>
      <c r="N120" s="70"/>
      <c r="O120" s="70"/>
      <c r="P120" s="70"/>
      <c r="Q120" s="70"/>
      <c r="R120" s="70"/>
      <c r="S120" s="70"/>
      <c r="T120" s="70"/>
      <c r="U120" s="70"/>
      <c r="V120" s="70"/>
      <c r="W120" s="127"/>
    </row>
    <row r="121" spans="1:23">
      <c r="A121" s="128"/>
      <c r="B121" s="86">
        <f>'Identificación Inventario Datos'!G111</f>
        <v>0</v>
      </c>
      <c r="C121" s="87"/>
      <c r="D121" s="87"/>
      <c r="E121" s="87"/>
      <c r="F121" s="87"/>
      <c r="G121" s="158"/>
      <c r="H121" s="158"/>
      <c r="I121" s="158"/>
      <c r="J121" s="157">
        <f t="shared" si="3"/>
        <v>0</v>
      </c>
      <c r="K121" s="157">
        <f t="shared" si="4"/>
        <v>0</v>
      </c>
      <c r="L121" s="159" t="str">
        <f t="shared" si="5"/>
        <v/>
      </c>
      <c r="M121" s="70"/>
      <c r="N121" s="70"/>
      <c r="O121" s="70"/>
      <c r="P121" s="70"/>
      <c r="Q121" s="70"/>
      <c r="R121" s="70"/>
      <c r="S121" s="70"/>
      <c r="T121" s="70"/>
      <c r="U121" s="70"/>
      <c r="V121" s="70"/>
      <c r="W121" s="127"/>
    </row>
    <row r="122" spans="1:23">
      <c r="A122" s="128"/>
      <c r="B122" s="88">
        <f>'Identificación Inventario Datos'!G112</f>
        <v>0</v>
      </c>
      <c r="C122" s="89"/>
      <c r="D122" s="89"/>
      <c r="E122" s="89"/>
      <c r="F122" s="89"/>
      <c r="G122" s="89"/>
      <c r="H122" s="89"/>
      <c r="I122" s="89"/>
      <c r="J122" s="156">
        <f t="shared" si="3"/>
        <v>0</v>
      </c>
      <c r="K122" s="156">
        <f t="shared" si="4"/>
        <v>0</v>
      </c>
      <c r="L122" s="90" t="str">
        <f t="shared" si="5"/>
        <v/>
      </c>
      <c r="M122" s="70"/>
      <c r="N122" s="70"/>
      <c r="O122" s="70"/>
      <c r="P122" s="70"/>
      <c r="Q122" s="70"/>
      <c r="R122" s="70"/>
      <c r="S122" s="70"/>
      <c r="T122" s="70"/>
      <c r="U122" s="70"/>
      <c r="V122" s="70"/>
      <c r="W122" s="127"/>
    </row>
    <row r="123" spans="1:23">
      <c r="A123" s="128"/>
      <c r="B123" s="86">
        <f>'Identificación Inventario Datos'!G113</f>
        <v>0</v>
      </c>
      <c r="C123" s="87"/>
      <c r="D123" s="87"/>
      <c r="E123" s="87"/>
      <c r="F123" s="87"/>
      <c r="G123" s="158"/>
      <c r="H123" s="158"/>
      <c r="I123" s="158"/>
      <c r="J123" s="157">
        <f t="shared" si="3"/>
        <v>0</v>
      </c>
      <c r="K123" s="157">
        <f t="shared" si="4"/>
        <v>0</v>
      </c>
      <c r="L123" s="159" t="str">
        <f t="shared" si="5"/>
        <v/>
      </c>
      <c r="M123" s="70"/>
      <c r="N123" s="70"/>
      <c r="O123" s="70"/>
      <c r="P123" s="70"/>
      <c r="Q123" s="70"/>
      <c r="R123" s="70"/>
      <c r="S123" s="70"/>
      <c r="T123" s="70"/>
      <c r="U123" s="70"/>
      <c r="V123" s="70"/>
      <c r="W123" s="127"/>
    </row>
    <row r="124" spans="1:23">
      <c r="A124" s="128"/>
      <c r="B124" s="88">
        <f>'Identificación Inventario Datos'!G114</f>
        <v>0</v>
      </c>
      <c r="C124" s="89"/>
      <c r="D124" s="89"/>
      <c r="E124" s="89"/>
      <c r="F124" s="89"/>
      <c r="G124" s="89"/>
      <c r="H124" s="89"/>
      <c r="I124" s="89"/>
      <c r="J124" s="156">
        <f t="shared" si="3"/>
        <v>0</v>
      </c>
      <c r="K124" s="156">
        <f t="shared" si="4"/>
        <v>0</v>
      </c>
      <c r="L124" s="90" t="str">
        <f t="shared" si="5"/>
        <v/>
      </c>
      <c r="M124" s="70"/>
      <c r="N124" s="70"/>
      <c r="O124" s="70"/>
      <c r="P124" s="70"/>
      <c r="Q124" s="70"/>
      <c r="R124" s="70"/>
      <c r="S124" s="70"/>
      <c r="T124" s="70"/>
      <c r="U124" s="70"/>
      <c r="V124" s="70"/>
      <c r="W124" s="127"/>
    </row>
    <row r="125" spans="1:23">
      <c r="A125" s="128"/>
      <c r="B125" s="86">
        <f>'Identificación Inventario Datos'!G115</f>
        <v>0</v>
      </c>
      <c r="C125" s="87"/>
      <c r="D125" s="87"/>
      <c r="E125" s="87"/>
      <c r="F125" s="87"/>
      <c r="G125" s="158"/>
      <c r="H125" s="158"/>
      <c r="I125" s="158"/>
      <c r="J125" s="157">
        <f t="shared" si="3"/>
        <v>0</v>
      </c>
      <c r="K125" s="157">
        <f t="shared" si="4"/>
        <v>0</v>
      </c>
      <c r="L125" s="159" t="str">
        <f t="shared" si="5"/>
        <v/>
      </c>
      <c r="M125" s="70"/>
      <c r="N125" s="70"/>
      <c r="O125" s="70"/>
      <c r="P125" s="70"/>
      <c r="Q125" s="70"/>
      <c r="R125" s="70"/>
      <c r="S125" s="70"/>
      <c r="T125" s="70"/>
      <c r="U125" s="70"/>
      <c r="V125" s="70"/>
      <c r="W125" s="127"/>
    </row>
    <row r="126" spans="1:23">
      <c r="A126" s="128"/>
      <c r="B126" s="88">
        <f>'Identificación Inventario Datos'!G116</f>
        <v>0</v>
      </c>
      <c r="C126" s="89"/>
      <c r="D126" s="89"/>
      <c r="E126" s="89"/>
      <c r="F126" s="89"/>
      <c r="G126" s="89"/>
      <c r="H126" s="89"/>
      <c r="I126" s="89"/>
      <c r="J126" s="156">
        <f t="shared" si="3"/>
        <v>0</v>
      </c>
      <c r="K126" s="156">
        <f t="shared" si="4"/>
        <v>0</v>
      </c>
      <c r="L126" s="90" t="str">
        <f t="shared" si="5"/>
        <v/>
      </c>
      <c r="M126" s="70"/>
      <c r="N126" s="70"/>
      <c r="O126" s="70"/>
      <c r="P126" s="70"/>
      <c r="Q126" s="70"/>
      <c r="R126" s="70"/>
      <c r="S126" s="70"/>
      <c r="T126" s="70"/>
      <c r="U126" s="70"/>
      <c r="V126" s="70"/>
      <c r="W126" s="127"/>
    </row>
    <row r="127" spans="1:23">
      <c r="A127" s="128"/>
      <c r="B127" s="86">
        <f>'Identificación Inventario Datos'!G117</f>
        <v>0</v>
      </c>
      <c r="C127" s="87"/>
      <c r="D127" s="87"/>
      <c r="E127" s="87"/>
      <c r="F127" s="87"/>
      <c r="G127" s="158"/>
      <c r="H127" s="158"/>
      <c r="I127" s="158"/>
      <c r="J127" s="157">
        <f t="shared" si="3"/>
        <v>0</v>
      </c>
      <c r="K127" s="157">
        <f t="shared" si="4"/>
        <v>0</v>
      </c>
      <c r="L127" s="159" t="str">
        <f t="shared" si="5"/>
        <v/>
      </c>
      <c r="M127" s="70"/>
      <c r="N127" s="70"/>
      <c r="O127" s="70"/>
      <c r="P127" s="70"/>
      <c r="Q127" s="70"/>
      <c r="R127" s="70"/>
      <c r="S127" s="70"/>
      <c r="T127" s="70"/>
      <c r="U127" s="70"/>
      <c r="V127" s="70"/>
      <c r="W127" s="127"/>
    </row>
    <row r="128" spans="1:23">
      <c r="A128" s="128"/>
      <c r="B128" s="88">
        <f>'Identificación Inventario Datos'!G118</f>
        <v>0</v>
      </c>
      <c r="C128" s="89"/>
      <c r="D128" s="89"/>
      <c r="E128" s="89"/>
      <c r="F128" s="89"/>
      <c r="G128" s="89"/>
      <c r="H128" s="89"/>
      <c r="I128" s="89"/>
      <c r="J128" s="156">
        <f t="shared" si="3"/>
        <v>0</v>
      </c>
      <c r="K128" s="156">
        <f t="shared" si="4"/>
        <v>0</v>
      </c>
      <c r="L128" s="90" t="str">
        <f t="shared" si="5"/>
        <v/>
      </c>
      <c r="M128" s="70"/>
      <c r="N128" s="70"/>
      <c r="O128" s="70"/>
      <c r="P128" s="70"/>
      <c r="Q128" s="70"/>
      <c r="R128" s="70"/>
      <c r="S128" s="70"/>
      <c r="T128" s="70"/>
      <c r="U128" s="70"/>
      <c r="V128" s="70"/>
      <c r="W128" s="127"/>
    </row>
    <row r="129" spans="1:23">
      <c r="A129" s="128"/>
      <c r="B129" s="86">
        <f>'Identificación Inventario Datos'!G119</f>
        <v>0</v>
      </c>
      <c r="C129" s="87"/>
      <c r="D129" s="87"/>
      <c r="E129" s="87"/>
      <c r="F129" s="87"/>
      <c r="G129" s="158"/>
      <c r="H129" s="158"/>
      <c r="I129" s="158"/>
      <c r="J129" s="157">
        <f t="shared" si="3"/>
        <v>0</v>
      </c>
      <c r="K129" s="157">
        <f t="shared" si="4"/>
        <v>0</v>
      </c>
      <c r="L129" s="159" t="str">
        <f t="shared" si="5"/>
        <v/>
      </c>
      <c r="M129" s="70"/>
      <c r="N129" s="70"/>
      <c r="O129" s="70"/>
      <c r="P129" s="70"/>
      <c r="Q129" s="70"/>
      <c r="R129" s="70"/>
      <c r="S129" s="70"/>
      <c r="T129" s="70"/>
      <c r="U129" s="70"/>
      <c r="V129" s="70"/>
      <c r="W129" s="127"/>
    </row>
    <row r="130" spans="1:23">
      <c r="A130" s="128"/>
      <c r="B130" s="88">
        <f>'Identificación Inventario Datos'!G120</f>
        <v>0</v>
      </c>
      <c r="C130" s="89"/>
      <c r="D130" s="89"/>
      <c r="E130" s="89"/>
      <c r="F130" s="89"/>
      <c r="G130" s="89"/>
      <c r="H130" s="89"/>
      <c r="I130" s="89"/>
      <c r="J130" s="156">
        <f t="shared" si="3"/>
        <v>0</v>
      </c>
      <c r="K130" s="156">
        <f t="shared" si="4"/>
        <v>0</v>
      </c>
      <c r="L130" s="90" t="str">
        <f t="shared" si="5"/>
        <v/>
      </c>
      <c r="M130" s="70"/>
      <c r="N130" s="70"/>
      <c r="O130" s="70"/>
      <c r="P130" s="70"/>
      <c r="Q130" s="70"/>
      <c r="R130" s="70"/>
      <c r="S130" s="70"/>
      <c r="T130" s="70"/>
      <c r="U130" s="70"/>
      <c r="V130" s="70"/>
      <c r="W130" s="127"/>
    </row>
    <row r="131" spans="1:23">
      <c r="A131" s="128"/>
      <c r="B131" s="86">
        <f>'Identificación Inventario Datos'!G121</f>
        <v>0</v>
      </c>
      <c r="C131" s="87"/>
      <c r="D131" s="87"/>
      <c r="E131" s="87"/>
      <c r="F131" s="87"/>
      <c r="G131" s="158"/>
      <c r="H131" s="158"/>
      <c r="I131" s="158"/>
      <c r="J131" s="157">
        <f t="shared" si="3"/>
        <v>0</v>
      </c>
      <c r="K131" s="157">
        <f t="shared" si="4"/>
        <v>0</v>
      </c>
      <c r="L131" s="159" t="str">
        <f t="shared" si="5"/>
        <v/>
      </c>
      <c r="M131" s="70"/>
      <c r="N131" s="70"/>
      <c r="O131" s="70"/>
      <c r="P131" s="70"/>
      <c r="Q131" s="70"/>
      <c r="R131" s="70"/>
      <c r="S131" s="70"/>
      <c r="T131" s="70"/>
      <c r="U131" s="70"/>
      <c r="V131" s="70"/>
      <c r="W131" s="127"/>
    </row>
    <row r="132" spans="1:23">
      <c r="A132" s="128"/>
      <c r="B132" s="88">
        <f>'Identificación Inventario Datos'!G122</f>
        <v>0</v>
      </c>
      <c r="C132" s="89"/>
      <c r="D132" s="89"/>
      <c r="E132" s="89"/>
      <c r="F132" s="89"/>
      <c r="G132" s="89"/>
      <c r="H132" s="89"/>
      <c r="I132" s="89"/>
      <c r="J132" s="156">
        <f t="shared" si="3"/>
        <v>0</v>
      </c>
      <c r="K132" s="156">
        <f t="shared" si="4"/>
        <v>0</v>
      </c>
      <c r="L132" s="90" t="str">
        <f t="shared" si="5"/>
        <v/>
      </c>
      <c r="M132" s="70"/>
      <c r="N132" s="70"/>
      <c r="O132" s="70"/>
      <c r="P132" s="70"/>
      <c r="Q132" s="70"/>
      <c r="R132" s="70"/>
      <c r="S132" s="70"/>
      <c r="T132" s="70"/>
      <c r="U132" s="70"/>
      <c r="V132" s="70"/>
      <c r="W132" s="127"/>
    </row>
    <row r="133" spans="1:23">
      <c r="A133" s="128"/>
      <c r="B133" s="86">
        <f>'Identificación Inventario Datos'!G123</f>
        <v>0</v>
      </c>
      <c r="C133" s="87"/>
      <c r="D133" s="87"/>
      <c r="E133" s="87"/>
      <c r="F133" s="87"/>
      <c r="G133" s="158"/>
      <c r="H133" s="158"/>
      <c r="I133" s="158"/>
      <c r="J133" s="157">
        <f t="shared" si="3"/>
        <v>0</v>
      </c>
      <c r="K133" s="157">
        <f t="shared" si="4"/>
        <v>0</v>
      </c>
      <c r="L133" s="159" t="str">
        <f t="shared" si="5"/>
        <v/>
      </c>
      <c r="M133" s="70"/>
      <c r="N133" s="70"/>
      <c r="O133" s="70"/>
      <c r="P133" s="70"/>
      <c r="Q133" s="70"/>
      <c r="R133" s="70"/>
      <c r="S133" s="70"/>
      <c r="T133" s="70"/>
      <c r="U133" s="70"/>
      <c r="V133" s="70"/>
      <c r="W133" s="127"/>
    </row>
    <row r="134" spans="1:23">
      <c r="A134" s="128"/>
      <c r="B134" s="88">
        <f>'Identificación Inventario Datos'!G124</f>
        <v>0</v>
      </c>
      <c r="C134" s="89"/>
      <c r="D134" s="89"/>
      <c r="E134" s="89"/>
      <c r="F134" s="89"/>
      <c r="G134" s="89"/>
      <c r="H134" s="89"/>
      <c r="I134" s="89"/>
      <c r="J134" s="156">
        <f t="shared" si="3"/>
        <v>0</v>
      </c>
      <c r="K134" s="156">
        <f t="shared" si="4"/>
        <v>0</v>
      </c>
      <c r="L134" s="90" t="str">
        <f t="shared" si="5"/>
        <v/>
      </c>
      <c r="M134" s="70"/>
      <c r="N134" s="70"/>
      <c r="O134" s="70"/>
      <c r="P134" s="70"/>
      <c r="Q134" s="70"/>
      <c r="R134" s="70"/>
      <c r="S134" s="70"/>
      <c r="T134" s="70"/>
      <c r="U134" s="70"/>
      <c r="V134" s="70"/>
      <c r="W134" s="127"/>
    </row>
    <row r="135" spans="1:23">
      <c r="A135" s="128"/>
      <c r="B135" s="86">
        <f>'Identificación Inventario Datos'!G125</f>
        <v>0</v>
      </c>
      <c r="C135" s="87"/>
      <c r="D135" s="87"/>
      <c r="E135" s="87"/>
      <c r="F135" s="87"/>
      <c r="G135" s="158"/>
      <c r="H135" s="158"/>
      <c r="I135" s="158"/>
      <c r="J135" s="157">
        <f t="shared" si="3"/>
        <v>0</v>
      </c>
      <c r="K135" s="157">
        <f t="shared" si="4"/>
        <v>0</v>
      </c>
      <c r="L135" s="159" t="str">
        <f t="shared" si="5"/>
        <v/>
      </c>
      <c r="M135" s="70"/>
      <c r="N135" s="70"/>
      <c r="O135" s="70"/>
      <c r="P135" s="70"/>
      <c r="Q135" s="70"/>
      <c r="R135" s="70"/>
      <c r="S135" s="70"/>
      <c r="T135" s="70"/>
      <c r="U135" s="70"/>
      <c r="V135" s="70"/>
      <c r="W135" s="127"/>
    </row>
    <row r="136" spans="1:23">
      <c r="A136" s="128"/>
      <c r="B136" s="88">
        <f>'Identificación Inventario Datos'!G126</f>
        <v>0</v>
      </c>
      <c r="C136" s="89"/>
      <c r="D136" s="89"/>
      <c r="E136" s="89"/>
      <c r="F136" s="89"/>
      <c r="G136" s="89"/>
      <c r="H136" s="89"/>
      <c r="I136" s="89"/>
      <c r="J136" s="156">
        <f t="shared" si="3"/>
        <v>0</v>
      </c>
      <c r="K136" s="156">
        <f t="shared" si="4"/>
        <v>0</v>
      </c>
      <c r="L136" s="90" t="str">
        <f t="shared" si="5"/>
        <v/>
      </c>
      <c r="M136" s="70"/>
      <c r="N136" s="70"/>
      <c r="O136" s="70"/>
      <c r="P136" s="70"/>
      <c r="Q136" s="70"/>
      <c r="R136" s="70"/>
      <c r="S136" s="70"/>
      <c r="T136" s="70"/>
      <c r="U136" s="70"/>
      <c r="V136" s="70"/>
      <c r="W136" s="127"/>
    </row>
    <row r="137" spans="1:23">
      <c r="A137" s="128"/>
      <c r="B137" s="86">
        <f>'Identificación Inventario Datos'!G127</f>
        <v>0</v>
      </c>
      <c r="C137" s="87"/>
      <c r="D137" s="87"/>
      <c r="E137" s="87"/>
      <c r="F137" s="87"/>
      <c r="G137" s="158"/>
      <c r="H137" s="158"/>
      <c r="I137" s="158"/>
      <c r="J137" s="157">
        <f t="shared" si="3"/>
        <v>0</v>
      </c>
      <c r="K137" s="157">
        <f t="shared" si="4"/>
        <v>0</v>
      </c>
      <c r="L137" s="159" t="str">
        <f t="shared" si="5"/>
        <v/>
      </c>
      <c r="M137" s="70"/>
      <c r="N137" s="70"/>
      <c r="O137" s="70"/>
      <c r="P137" s="70"/>
      <c r="Q137" s="70"/>
      <c r="R137" s="70"/>
      <c r="S137" s="70"/>
      <c r="T137" s="70"/>
      <c r="U137" s="70"/>
      <c r="V137" s="70"/>
      <c r="W137" s="127"/>
    </row>
    <row r="138" spans="1:23">
      <c r="A138" s="128"/>
      <c r="B138" s="88">
        <f>'Identificación Inventario Datos'!G128</f>
        <v>0</v>
      </c>
      <c r="C138" s="89"/>
      <c r="D138" s="89"/>
      <c r="E138" s="89"/>
      <c r="F138" s="89"/>
      <c r="G138" s="89"/>
      <c r="H138" s="89"/>
      <c r="I138" s="89"/>
      <c r="J138" s="156">
        <f t="shared" si="3"/>
        <v>0</v>
      </c>
      <c r="K138" s="156">
        <f t="shared" si="4"/>
        <v>0</v>
      </c>
      <c r="L138" s="90" t="str">
        <f t="shared" si="5"/>
        <v/>
      </c>
      <c r="M138" s="70"/>
      <c r="N138" s="70"/>
      <c r="O138" s="70"/>
      <c r="P138" s="70"/>
      <c r="Q138" s="70"/>
      <c r="R138" s="70"/>
      <c r="S138" s="70"/>
      <c r="T138" s="70"/>
      <c r="U138" s="70"/>
      <c r="V138" s="70"/>
      <c r="W138" s="127"/>
    </row>
    <row r="139" spans="1:23">
      <c r="A139" s="128"/>
      <c r="B139" s="86">
        <f>'Identificación Inventario Datos'!G129</f>
        <v>0</v>
      </c>
      <c r="C139" s="87"/>
      <c r="D139" s="87"/>
      <c r="E139" s="87"/>
      <c r="F139" s="87"/>
      <c r="G139" s="158"/>
      <c r="H139" s="158"/>
      <c r="I139" s="158"/>
      <c r="J139" s="157">
        <f t="shared" si="3"/>
        <v>0</v>
      </c>
      <c r="K139" s="157">
        <f t="shared" si="4"/>
        <v>0</v>
      </c>
      <c r="L139" s="159" t="str">
        <f t="shared" si="5"/>
        <v/>
      </c>
      <c r="M139" s="70"/>
      <c r="N139" s="70"/>
      <c r="O139" s="70"/>
      <c r="P139" s="70"/>
      <c r="Q139" s="70"/>
      <c r="R139" s="70"/>
      <c r="S139" s="70"/>
      <c r="T139" s="70"/>
      <c r="U139" s="70"/>
      <c r="V139" s="70"/>
      <c r="W139" s="127"/>
    </row>
    <row r="140" spans="1:23">
      <c r="A140" s="128"/>
      <c r="B140" s="88">
        <f>'Identificación Inventario Datos'!G130</f>
        <v>0</v>
      </c>
      <c r="C140" s="89"/>
      <c r="D140" s="89"/>
      <c r="E140" s="89"/>
      <c r="F140" s="89"/>
      <c r="G140" s="89"/>
      <c r="H140" s="89"/>
      <c r="I140" s="89"/>
      <c r="J140" s="156">
        <f t="shared" si="3"/>
        <v>0</v>
      </c>
      <c r="K140" s="156">
        <f t="shared" si="4"/>
        <v>0</v>
      </c>
      <c r="L140" s="90" t="str">
        <f t="shared" si="5"/>
        <v/>
      </c>
      <c r="M140" s="70"/>
      <c r="N140" s="70"/>
      <c r="O140" s="70"/>
      <c r="P140" s="70"/>
      <c r="Q140" s="70"/>
      <c r="R140" s="70"/>
      <c r="S140" s="70"/>
      <c r="T140" s="70"/>
      <c r="U140" s="70"/>
      <c r="V140" s="70"/>
      <c r="W140" s="127"/>
    </row>
    <row r="141" spans="1:23">
      <c r="A141" s="128"/>
      <c r="B141" s="86">
        <f>'Identificación Inventario Datos'!G131</f>
        <v>0</v>
      </c>
      <c r="C141" s="87"/>
      <c r="D141" s="87"/>
      <c r="E141" s="87"/>
      <c r="F141" s="87"/>
      <c r="G141" s="158"/>
      <c r="H141" s="158"/>
      <c r="I141" s="158"/>
      <c r="J141" s="157">
        <f t="shared" si="3"/>
        <v>0</v>
      </c>
      <c r="K141" s="157">
        <f t="shared" si="4"/>
        <v>0</v>
      </c>
      <c r="L141" s="159" t="str">
        <f t="shared" si="5"/>
        <v/>
      </c>
      <c r="M141" s="70"/>
      <c r="N141" s="70"/>
      <c r="O141" s="70"/>
      <c r="P141" s="70"/>
      <c r="Q141" s="70"/>
      <c r="R141" s="70"/>
      <c r="S141" s="70"/>
      <c r="T141" s="70"/>
      <c r="U141" s="70"/>
      <c r="V141" s="70"/>
      <c r="W141" s="127"/>
    </row>
    <row r="142" spans="1:23">
      <c r="A142" s="128"/>
      <c r="B142" s="88">
        <f>'Identificación Inventario Datos'!G132</f>
        <v>0</v>
      </c>
      <c r="C142" s="89"/>
      <c r="D142" s="89"/>
      <c r="E142" s="89"/>
      <c r="F142" s="89"/>
      <c r="G142" s="89"/>
      <c r="H142" s="89"/>
      <c r="I142" s="89"/>
      <c r="J142" s="156">
        <f t="shared" si="3"/>
        <v>0</v>
      </c>
      <c r="K142" s="156">
        <f t="shared" si="4"/>
        <v>0</v>
      </c>
      <c r="L142" s="90" t="str">
        <f t="shared" si="5"/>
        <v/>
      </c>
      <c r="M142" s="70"/>
      <c r="N142" s="70"/>
      <c r="O142" s="70"/>
      <c r="P142" s="70"/>
      <c r="Q142" s="70"/>
      <c r="R142" s="70"/>
      <c r="S142" s="70"/>
      <c r="T142" s="70"/>
      <c r="U142" s="70"/>
      <c r="V142" s="70"/>
      <c r="W142" s="127"/>
    </row>
    <row r="143" spans="1:23">
      <c r="A143" s="128"/>
      <c r="B143" s="86">
        <f>'Identificación Inventario Datos'!G133</f>
        <v>0</v>
      </c>
      <c r="C143" s="87"/>
      <c r="D143" s="87"/>
      <c r="E143" s="87"/>
      <c r="F143" s="87"/>
      <c r="G143" s="158"/>
      <c r="H143" s="158"/>
      <c r="I143" s="158"/>
      <c r="J143" s="157">
        <f t="shared" si="3"/>
        <v>0</v>
      </c>
      <c r="K143" s="157">
        <f t="shared" si="4"/>
        <v>0</v>
      </c>
      <c r="L143" s="159" t="str">
        <f t="shared" si="5"/>
        <v/>
      </c>
      <c r="M143" s="70"/>
      <c r="N143" s="70"/>
      <c r="O143" s="70"/>
      <c r="P143" s="70"/>
      <c r="Q143" s="70"/>
      <c r="R143" s="70"/>
      <c r="S143" s="70"/>
      <c r="T143" s="70"/>
      <c r="U143" s="70"/>
      <c r="V143" s="70"/>
      <c r="W143" s="127"/>
    </row>
    <row r="144" spans="1:23">
      <c r="A144" s="128"/>
      <c r="B144" s="88">
        <f>'Identificación Inventario Datos'!G134</f>
        <v>0</v>
      </c>
      <c r="C144" s="89"/>
      <c r="D144" s="89"/>
      <c r="E144" s="89"/>
      <c r="F144" s="89"/>
      <c r="G144" s="89"/>
      <c r="H144" s="89"/>
      <c r="I144" s="89"/>
      <c r="J144" s="156">
        <f t="shared" ref="J144:J207" si="6">(+IF(C144="No Contribuye",1*0.25,IF(C144="Contribuye al Sector",4*0.25,IF(C144="",0,"")))+IF(D144="No se ha contemplado el valor agregado",1*0.25,IF(D144="Genera valor agregado",4*0.25,IF(D144="",0,"")))+IF(E144="No se ha identificado",1*0.25,IF(E144="Internacional",2*0.25,IF(E144="Sector Público ó Privado / Ciudadanos",3*0.25,IF(E144="Regional / Nacional / Todos los sectores y Coberturas",4*0.25,IF(E144="",0,"")))))+IF(F144="No se ha identificado la demanda",1*0.25,IF(F144="Demanda por parte de la ciudadanía a través de la solicitud de peticiones",2*0.25,IF(F144="Demanda por parte de desarrolladores",3*0.25,IF(F144="Gran demanda a través Consultas propias de la Entidad",4*0.25,IF(F144="",0,""))))))</f>
        <v>0</v>
      </c>
      <c r="K144" s="156">
        <f t="shared" ref="K144:K207" si="7">(+IF(G144="Requiere desarrollo",4*0.33,IF(G144="No requiere esfuerzo de desarrollo",1*0.33,IF(G144="",0,""))))+IF(H144="Se encuentra en un servidor de producción",4*0.33,IF(H144="Servidor de datos",1*0.33,IF(H144="",0,"")))+IF(I144="No tiene procesos de calidad",4*0.33,IF(I144="Calidad media",3*0.33,IF(I144="Alta calidad",2*0.33,IF(I144="Certificada",1*0.33,IF(I144="",0,"")))))</f>
        <v>0</v>
      </c>
      <c r="L144" s="90" t="str">
        <f t="shared" ref="L144:L207" si="8">+IF(AND(J144&gt;2,J144&lt;=4,K144&gt;=0,K144&lt;2),"VICTORIA TEMPRANA",IF(AND(J144&gt;2,J144&lt;=4,K144&gt;2,K144&lt;=4),"MEDIO PLAZO",IF(AND(J144&gt;=0,J144&lt;=2,K144&gt;2,K144&lt;=4),"NO APORTA VALOR",IF(AND(J144&gt;=0,J144&lt;=2,K144&gt;0,K144&lt;2),"LARGO PLAZO",""))))</f>
        <v/>
      </c>
      <c r="M144" s="70"/>
      <c r="N144" s="70"/>
      <c r="O144" s="70"/>
      <c r="P144" s="70"/>
      <c r="Q144" s="70"/>
      <c r="R144" s="70"/>
      <c r="S144" s="70"/>
      <c r="T144" s="70"/>
      <c r="U144" s="70"/>
      <c r="V144" s="70"/>
      <c r="W144" s="127"/>
    </row>
    <row r="145" spans="1:23">
      <c r="A145" s="128"/>
      <c r="B145" s="86">
        <f>'Identificación Inventario Datos'!G135</f>
        <v>0</v>
      </c>
      <c r="C145" s="87"/>
      <c r="D145" s="87"/>
      <c r="E145" s="87"/>
      <c r="F145" s="87"/>
      <c r="G145" s="158"/>
      <c r="H145" s="158"/>
      <c r="I145" s="158"/>
      <c r="J145" s="157">
        <f t="shared" si="6"/>
        <v>0</v>
      </c>
      <c r="K145" s="157">
        <f t="shared" si="7"/>
        <v>0</v>
      </c>
      <c r="L145" s="159" t="str">
        <f t="shared" si="8"/>
        <v/>
      </c>
      <c r="M145" s="70"/>
      <c r="N145" s="70"/>
      <c r="O145" s="70"/>
      <c r="P145" s="70"/>
      <c r="Q145" s="70"/>
      <c r="R145" s="70"/>
      <c r="S145" s="70"/>
      <c r="T145" s="70"/>
      <c r="U145" s="70"/>
      <c r="V145" s="70"/>
      <c r="W145" s="127"/>
    </row>
    <row r="146" spans="1:23">
      <c r="A146" s="128"/>
      <c r="B146" s="88">
        <f>'Identificación Inventario Datos'!G136</f>
        <v>0</v>
      </c>
      <c r="C146" s="89"/>
      <c r="D146" s="89"/>
      <c r="E146" s="89"/>
      <c r="F146" s="89"/>
      <c r="G146" s="89"/>
      <c r="H146" s="89"/>
      <c r="I146" s="89"/>
      <c r="J146" s="156">
        <f t="shared" si="6"/>
        <v>0</v>
      </c>
      <c r="K146" s="156">
        <f t="shared" si="7"/>
        <v>0</v>
      </c>
      <c r="L146" s="90" t="str">
        <f t="shared" si="8"/>
        <v/>
      </c>
      <c r="M146" s="70"/>
      <c r="N146" s="70"/>
      <c r="O146" s="70"/>
      <c r="P146" s="70"/>
      <c r="Q146" s="70"/>
      <c r="R146" s="70"/>
      <c r="S146" s="70"/>
      <c r="T146" s="70"/>
      <c r="U146" s="70"/>
      <c r="V146" s="70"/>
      <c r="W146" s="127"/>
    </row>
    <row r="147" spans="1:23">
      <c r="A147" s="128"/>
      <c r="B147" s="86">
        <f>'Identificación Inventario Datos'!G137</f>
        <v>0</v>
      </c>
      <c r="C147" s="87"/>
      <c r="D147" s="87"/>
      <c r="E147" s="87"/>
      <c r="F147" s="87"/>
      <c r="G147" s="158"/>
      <c r="H147" s="158"/>
      <c r="I147" s="158"/>
      <c r="J147" s="157">
        <f t="shared" si="6"/>
        <v>0</v>
      </c>
      <c r="K147" s="157">
        <f t="shared" si="7"/>
        <v>0</v>
      </c>
      <c r="L147" s="159" t="str">
        <f t="shared" si="8"/>
        <v/>
      </c>
      <c r="M147" s="70"/>
      <c r="N147" s="70"/>
      <c r="O147" s="70"/>
      <c r="P147" s="70"/>
      <c r="Q147" s="70"/>
      <c r="R147" s="70"/>
      <c r="S147" s="70"/>
      <c r="T147" s="70"/>
      <c r="U147" s="70"/>
      <c r="V147" s="70"/>
      <c r="W147" s="127"/>
    </row>
    <row r="148" spans="1:23">
      <c r="A148" s="128"/>
      <c r="B148" s="88">
        <f>'Identificación Inventario Datos'!G138</f>
        <v>0</v>
      </c>
      <c r="C148" s="89"/>
      <c r="D148" s="89"/>
      <c r="E148" s="89"/>
      <c r="F148" s="89"/>
      <c r="G148" s="89"/>
      <c r="H148" s="89"/>
      <c r="I148" s="89"/>
      <c r="J148" s="156">
        <f t="shared" si="6"/>
        <v>0</v>
      </c>
      <c r="K148" s="156">
        <f t="shared" si="7"/>
        <v>0</v>
      </c>
      <c r="L148" s="90" t="str">
        <f t="shared" si="8"/>
        <v/>
      </c>
      <c r="M148" s="70"/>
      <c r="N148" s="70"/>
      <c r="O148" s="70"/>
      <c r="P148" s="70"/>
      <c r="Q148" s="70"/>
      <c r="R148" s="70"/>
      <c r="S148" s="70"/>
      <c r="T148" s="70"/>
      <c r="U148" s="70"/>
      <c r="V148" s="70"/>
      <c r="W148" s="127"/>
    </row>
    <row r="149" spans="1:23">
      <c r="A149" s="128"/>
      <c r="B149" s="86">
        <f>'Identificación Inventario Datos'!G139</f>
        <v>0</v>
      </c>
      <c r="C149" s="87"/>
      <c r="D149" s="87"/>
      <c r="E149" s="87"/>
      <c r="F149" s="87"/>
      <c r="G149" s="158"/>
      <c r="H149" s="158"/>
      <c r="I149" s="158"/>
      <c r="J149" s="157">
        <f t="shared" si="6"/>
        <v>0</v>
      </c>
      <c r="K149" s="157">
        <f t="shared" si="7"/>
        <v>0</v>
      </c>
      <c r="L149" s="159" t="str">
        <f t="shared" si="8"/>
        <v/>
      </c>
      <c r="M149" s="70"/>
      <c r="N149" s="70"/>
      <c r="O149" s="70"/>
      <c r="P149" s="70"/>
      <c r="Q149" s="70"/>
      <c r="R149" s="70"/>
      <c r="S149" s="70"/>
      <c r="T149" s="70"/>
      <c r="U149" s="70"/>
      <c r="V149" s="70"/>
      <c r="W149" s="127"/>
    </row>
    <row r="150" spans="1:23">
      <c r="A150" s="128"/>
      <c r="B150" s="88">
        <f>'Identificación Inventario Datos'!G140</f>
        <v>0</v>
      </c>
      <c r="C150" s="89"/>
      <c r="D150" s="89"/>
      <c r="E150" s="89"/>
      <c r="F150" s="89"/>
      <c r="G150" s="89"/>
      <c r="H150" s="89"/>
      <c r="I150" s="89"/>
      <c r="J150" s="156">
        <f t="shared" si="6"/>
        <v>0</v>
      </c>
      <c r="K150" s="156">
        <f t="shared" si="7"/>
        <v>0</v>
      </c>
      <c r="L150" s="90" t="str">
        <f t="shared" si="8"/>
        <v/>
      </c>
      <c r="M150" s="70"/>
      <c r="N150" s="70"/>
      <c r="O150" s="70"/>
      <c r="P150" s="70"/>
      <c r="Q150" s="70"/>
      <c r="R150" s="70"/>
      <c r="S150" s="70"/>
      <c r="T150" s="70"/>
      <c r="U150" s="70"/>
      <c r="V150" s="70"/>
      <c r="W150" s="127"/>
    </row>
    <row r="151" spans="1:23">
      <c r="A151" s="128"/>
      <c r="B151" s="86">
        <f>'Identificación Inventario Datos'!G141</f>
        <v>0</v>
      </c>
      <c r="C151" s="87"/>
      <c r="D151" s="87"/>
      <c r="E151" s="87"/>
      <c r="F151" s="87"/>
      <c r="G151" s="158"/>
      <c r="H151" s="158"/>
      <c r="I151" s="158"/>
      <c r="J151" s="157">
        <f t="shared" si="6"/>
        <v>0</v>
      </c>
      <c r="K151" s="157">
        <f t="shared" si="7"/>
        <v>0</v>
      </c>
      <c r="L151" s="159" t="str">
        <f t="shared" si="8"/>
        <v/>
      </c>
      <c r="M151" s="70"/>
      <c r="N151" s="70"/>
      <c r="O151" s="70"/>
      <c r="P151" s="70"/>
      <c r="Q151" s="70"/>
      <c r="R151" s="70"/>
      <c r="S151" s="70"/>
      <c r="T151" s="70"/>
      <c r="U151" s="70"/>
      <c r="V151" s="70"/>
      <c r="W151" s="127"/>
    </row>
    <row r="152" spans="1:23">
      <c r="A152" s="128"/>
      <c r="B152" s="88">
        <f>'Identificación Inventario Datos'!G142</f>
        <v>0</v>
      </c>
      <c r="C152" s="89"/>
      <c r="D152" s="89"/>
      <c r="E152" s="89"/>
      <c r="F152" s="89"/>
      <c r="G152" s="89"/>
      <c r="H152" s="89"/>
      <c r="I152" s="89"/>
      <c r="J152" s="156">
        <f t="shared" si="6"/>
        <v>0</v>
      </c>
      <c r="K152" s="156">
        <f t="shared" si="7"/>
        <v>0</v>
      </c>
      <c r="L152" s="90" t="str">
        <f t="shared" si="8"/>
        <v/>
      </c>
      <c r="M152" s="70"/>
      <c r="N152" s="70"/>
      <c r="O152" s="70"/>
      <c r="P152" s="70"/>
      <c r="Q152" s="70"/>
      <c r="R152" s="70"/>
      <c r="S152" s="70"/>
      <c r="T152" s="70"/>
      <c r="U152" s="70"/>
      <c r="V152" s="70"/>
      <c r="W152" s="127"/>
    </row>
    <row r="153" spans="1:23">
      <c r="A153" s="128"/>
      <c r="B153" s="86">
        <f>'Identificación Inventario Datos'!G143</f>
        <v>0</v>
      </c>
      <c r="C153" s="87"/>
      <c r="D153" s="87"/>
      <c r="E153" s="87"/>
      <c r="F153" s="87"/>
      <c r="G153" s="158"/>
      <c r="H153" s="158"/>
      <c r="I153" s="158"/>
      <c r="J153" s="157">
        <f t="shared" si="6"/>
        <v>0</v>
      </c>
      <c r="K153" s="157">
        <f t="shared" si="7"/>
        <v>0</v>
      </c>
      <c r="L153" s="159" t="str">
        <f t="shared" si="8"/>
        <v/>
      </c>
      <c r="M153" s="70"/>
      <c r="N153" s="70"/>
      <c r="O153" s="70"/>
      <c r="P153" s="70"/>
      <c r="Q153" s="70"/>
      <c r="R153" s="70"/>
      <c r="S153" s="70"/>
      <c r="T153" s="70"/>
      <c r="U153" s="70"/>
      <c r="V153" s="70"/>
      <c r="W153" s="127"/>
    </row>
    <row r="154" spans="1:23">
      <c r="A154" s="128"/>
      <c r="B154" s="88">
        <f>'Identificación Inventario Datos'!G144</f>
        <v>0</v>
      </c>
      <c r="C154" s="89"/>
      <c r="D154" s="89"/>
      <c r="E154" s="89"/>
      <c r="F154" s="89"/>
      <c r="G154" s="89"/>
      <c r="H154" s="89"/>
      <c r="I154" s="89"/>
      <c r="J154" s="156">
        <f t="shared" si="6"/>
        <v>0</v>
      </c>
      <c r="K154" s="156">
        <f t="shared" si="7"/>
        <v>0</v>
      </c>
      <c r="L154" s="90" t="str">
        <f t="shared" si="8"/>
        <v/>
      </c>
      <c r="M154" s="70"/>
      <c r="N154" s="70"/>
      <c r="O154" s="70"/>
      <c r="P154" s="70"/>
      <c r="Q154" s="70"/>
      <c r="R154" s="70"/>
      <c r="S154" s="70"/>
      <c r="T154" s="70"/>
      <c r="U154" s="70"/>
      <c r="V154" s="70"/>
      <c r="W154" s="127"/>
    </row>
    <row r="155" spans="1:23">
      <c r="A155" s="128"/>
      <c r="B155" s="86">
        <f>'Identificación Inventario Datos'!G145</f>
        <v>0</v>
      </c>
      <c r="C155" s="87"/>
      <c r="D155" s="87"/>
      <c r="E155" s="87"/>
      <c r="F155" s="87"/>
      <c r="G155" s="158"/>
      <c r="H155" s="158"/>
      <c r="I155" s="158"/>
      <c r="J155" s="157">
        <f t="shared" si="6"/>
        <v>0</v>
      </c>
      <c r="K155" s="157">
        <f t="shared" si="7"/>
        <v>0</v>
      </c>
      <c r="L155" s="159" t="str">
        <f t="shared" si="8"/>
        <v/>
      </c>
      <c r="M155" s="70"/>
      <c r="N155" s="70"/>
      <c r="O155" s="70"/>
      <c r="P155" s="70"/>
      <c r="Q155" s="70"/>
      <c r="R155" s="70"/>
      <c r="S155" s="70"/>
      <c r="T155" s="70"/>
      <c r="U155" s="70"/>
      <c r="V155" s="70"/>
      <c r="W155" s="127"/>
    </row>
    <row r="156" spans="1:23">
      <c r="A156" s="128"/>
      <c r="B156" s="88">
        <f>'Identificación Inventario Datos'!G146</f>
        <v>0</v>
      </c>
      <c r="C156" s="89"/>
      <c r="D156" s="89"/>
      <c r="E156" s="89"/>
      <c r="F156" s="89"/>
      <c r="G156" s="89"/>
      <c r="H156" s="89"/>
      <c r="I156" s="89"/>
      <c r="J156" s="156">
        <f t="shared" si="6"/>
        <v>0</v>
      </c>
      <c r="K156" s="156">
        <f t="shared" si="7"/>
        <v>0</v>
      </c>
      <c r="L156" s="90" t="str">
        <f t="shared" si="8"/>
        <v/>
      </c>
      <c r="M156" s="70"/>
      <c r="N156" s="70"/>
      <c r="O156" s="70"/>
      <c r="P156" s="70"/>
      <c r="Q156" s="70"/>
      <c r="R156" s="70"/>
      <c r="S156" s="70"/>
      <c r="T156" s="70"/>
      <c r="U156" s="70"/>
      <c r="V156" s="70"/>
      <c r="W156" s="127"/>
    </row>
    <row r="157" spans="1:23">
      <c r="A157" s="128"/>
      <c r="B157" s="86">
        <f>'Identificación Inventario Datos'!G147</f>
        <v>0</v>
      </c>
      <c r="C157" s="87"/>
      <c r="D157" s="87"/>
      <c r="E157" s="87"/>
      <c r="F157" s="87"/>
      <c r="G157" s="158"/>
      <c r="H157" s="158"/>
      <c r="I157" s="158"/>
      <c r="J157" s="157">
        <f t="shared" si="6"/>
        <v>0</v>
      </c>
      <c r="K157" s="157">
        <f t="shared" si="7"/>
        <v>0</v>
      </c>
      <c r="L157" s="159" t="str">
        <f t="shared" si="8"/>
        <v/>
      </c>
      <c r="M157" s="70"/>
      <c r="N157" s="70"/>
      <c r="O157" s="70"/>
      <c r="P157" s="70"/>
      <c r="Q157" s="70"/>
      <c r="R157" s="70"/>
      <c r="S157" s="70"/>
      <c r="T157" s="70"/>
      <c r="U157" s="70"/>
      <c r="V157" s="70"/>
      <c r="W157" s="127"/>
    </row>
    <row r="158" spans="1:23">
      <c r="A158" s="128"/>
      <c r="B158" s="88">
        <f>'Identificación Inventario Datos'!G148</f>
        <v>0</v>
      </c>
      <c r="C158" s="89"/>
      <c r="D158" s="89"/>
      <c r="E158" s="89"/>
      <c r="F158" s="89"/>
      <c r="G158" s="89"/>
      <c r="H158" s="89"/>
      <c r="I158" s="89"/>
      <c r="J158" s="156">
        <f t="shared" si="6"/>
        <v>0</v>
      </c>
      <c r="K158" s="156">
        <f t="shared" si="7"/>
        <v>0</v>
      </c>
      <c r="L158" s="90" t="str">
        <f t="shared" si="8"/>
        <v/>
      </c>
      <c r="M158" s="70"/>
      <c r="N158" s="70"/>
      <c r="O158" s="70"/>
      <c r="P158" s="70"/>
      <c r="Q158" s="70"/>
      <c r="R158" s="70"/>
      <c r="S158" s="70"/>
      <c r="T158" s="70"/>
      <c r="U158" s="70"/>
      <c r="V158" s="70"/>
      <c r="W158" s="127"/>
    </row>
    <row r="159" spans="1:23">
      <c r="A159" s="128"/>
      <c r="B159" s="86">
        <f>'Identificación Inventario Datos'!G149</f>
        <v>0</v>
      </c>
      <c r="C159" s="87"/>
      <c r="D159" s="87"/>
      <c r="E159" s="87"/>
      <c r="F159" s="87"/>
      <c r="G159" s="158"/>
      <c r="H159" s="158"/>
      <c r="I159" s="158"/>
      <c r="J159" s="157">
        <f t="shared" si="6"/>
        <v>0</v>
      </c>
      <c r="K159" s="157">
        <f t="shared" si="7"/>
        <v>0</v>
      </c>
      <c r="L159" s="159" t="str">
        <f t="shared" si="8"/>
        <v/>
      </c>
      <c r="M159" s="70"/>
      <c r="N159" s="70"/>
      <c r="O159" s="70"/>
      <c r="P159" s="70"/>
      <c r="Q159" s="70"/>
      <c r="R159" s="70"/>
      <c r="S159" s="70"/>
      <c r="T159" s="70"/>
      <c r="U159" s="70"/>
      <c r="V159" s="70"/>
      <c r="W159" s="127"/>
    </row>
    <row r="160" spans="1:23">
      <c r="A160" s="128"/>
      <c r="B160" s="88">
        <f>'Identificación Inventario Datos'!G150</f>
        <v>0</v>
      </c>
      <c r="C160" s="89"/>
      <c r="D160" s="89"/>
      <c r="E160" s="89"/>
      <c r="F160" s="89"/>
      <c r="G160" s="89"/>
      <c r="H160" s="89"/>
      <c r="I160" s="89"/>
      <c r="J160" s="156">
        <f t="shared" si="6"/>
        <v>0</v>
      </c>
      <c r="K160" s="156">
        <f t="shared" si="7"/>
        <v>0</v>
      </c>
      <c r="L160" s="90" t="str">
        <f t="shared" si="8"/>
        <v/>
      </c>
      <c r="M160" s="70"/>
      <c r="N160" s="70"/>
      <c r="O160" s="70"/>
      <c r="P160" s="70"/>
      <c r="Q160" s="70"/>
      <c r="R160" s="70"/>
      <c r="S160" s="70"/>
      <c r="T160" s="70"/>
      <c r="U160" s="70"/>
      <c r="V160" s="70"/>
      <c r="W160" s="127"/>
    </row>
    <row r="161" spans="1:23">
      <c r="A161" s="128"/>
      <c r="B161" s="86">
        <f>'Identificación Inventario Datos'!G151</f>
        <v>0</v>
      </c>
      <c r="C161" s="87"/>
      <c r="D161" s="87"/>
      <c r="E161" s="87"/>
      <c r="F161" s="87"/>
      <c r="G161" s="158"/>
      <c r="H161" s="158"/>
      <c r="I161" s="158"/>
      <c r="J161" s="157">
        <f t="shared" si="6"/>
        <v>0</v>
      </c>
      <c r="K161" s="157">
        <f t="shared" si="7"/>
        <v>0</v>
      </c>
      <c r="L161" s="159" t="str">
        <f t="shared" si="8"/>
        <v/>
      </c>
      <c r="M161" s="70"/>
      <c r="N161" s="70"/>
      <c r="O161" s="70"/>
      <c r="P161" s="70"/>
      <c r="Q161" s="70"/>
      <c r="R161" s="70"/>
      <c r="S161" s="70"/>
      <c r="T161" s="70"/>
      <c r="U161" s="70"/>
      <c r="V161" s="70"/>
      <c r="W161" s="127"/>
    </row>
    <row r="162" spans="1:23">
      <c r="A162" s="128"/>
      <c r="B162" s="88">
        <f>'Identificación Inventario Datos'!G152</f>
        <v>0</v>
      </c>
      <c r="C162" s="89"/>
      <c r="D162" s="89"/>
      <c r="E162" s="89"/>
      <c r="F162" s="89"/>
      <c r="G162" s="89"/>
      <c r="H162" s="89"/>
      <c r="I162" s="89"/>
      <c r="J162" s="156">
        <f t="shared" si="6"/>
        <v>0</v>
      </c>
      <c r="K162" s="156">
        <f t="shared" si="7"/>
        <v>0</v>
      </c>
      <c r="L162" s="90" t="str">
        <f t="shared" si="8"/>
        <v/>
      </c>
      <c r="M162" s="70"/>
      <c r="N162" s="70"/>
      <c r="O162" s="70"/>
      <c r="P162" s="70"/>
      <c r="Q162" s="70"/>
      <c r="R162" s="70"/>
      <c r="S162" s="70"/>
      <c r="T162" s="70"/>
      <c r="U162" s="70"/>
      <c r="V162" s="70"/>
      <c r="W162" s="127"/>
    </row>
    <row r="163" spans="1:23">
      <c r="A163" s="128"/>
      <c r="B163" s="86">
        <f>'Identificación Inventario Datos'!G153</f>
        <v>0</v>
      </c>
      <c r="C163" s="87"/>
      <c r="D163" s="87"/>
      <c r="E163" s="87"/>
      <c r="F163" s="87"/>
      <c r="G163" s="158"/>
      <c r="H163" s="158"/>
      <c r="I163" s="158"/>
      <c r="J163" s="157">
        <f t="shared" si="6"/>
        <v>0</v>
      </c>
      <c r="K163" s="157">
        <f t="shared" si="7"/>
        <v>0</v>
      </c>
      <c r="L163" s="159" t="str">
        <f t="shared" si="8"/>
        <v/>
      </c>
      <c r="M163" s="70"/>
      <c r="N163" s="70"/>
      <c r="O163" s="70"/>
      <c r="P163" s="70"/>
      <c r="Q163" s="70"/>
      <c r="R163" s="70"/>
      <c r="S163" s="70"/>
      <c r="T163" s="70"/>
      <c r="U163" s="70"/>
      <c r="V163" s="70"/>
      <c r="W163" s="127"/>
    </row>
    <row r="164" spans="1:23">
      <c r="A164" s="128"/>
      <c r="B164" s="88">
        <f>'Identificación Inventario Datos'!G154</f>
        <v>0</v>
      </c>
      <c r="C164" s="89"/>
      <c r="D164" s="89"/>
      <c r="E164" s="89"/>
      <c r="F164" s="89"/>
      <c r="G164" s="89"/>
      <c r="H164" s="89"/>
      <c r="I164" s="89"/>
      <c r="J164" s="156">
        <f t="shared" si="6"/>
        <v>0</v>
      </c>
      <c r="K164" s="156">
        <f t="shared" si="7"/>
        <v>0</v>
      </c>
      <c r="L164" s="90" t="str">
        <f t="shared" si="8"/>
        <v/>
      </c>
      <c r="M164" s="70"/>
      <c r="N164" s="70"/>
      <c r="O164" s="70"/>
      <c r="P164" s="70"/>
      <c r="Q164" s="70"/>
      <c r="R164" s="70"/>
      <c r="S164" s="70"/>
      <c r="T164" s="70"/>
      <c r="U164" s="70"/>
      <c r="V164" s="70"/>
      <c r="W164" s="127"/>
    </row>
    <row r="165" spans="1:23">
      <c r="A165" s="128"/>
      <c r="B165" s="86">
        <f>'Identificación Inventario Datos'!G155</f>
        <v>0</v>
      </c>
      <c r="C165" s="87"/>
      <c r="D165" s="87"/>
      <c r="E165" s="87"/>
      <c r="F165" s="87"/>
      <c r="G165" s="158"/>
      <c r="H165" s="158"/>
      <c r="I165" s="158"/>
      <c r="J165" s="157">
        <f t="shared" si="6"/>
        <v>0</v>
      </c>
      <c r="K165" s="157">
        <f t="shared" si="7"/>
        <v>0</v>
      </c>
      <c r="L165" s="159" t="str">
        <f t="shared" si="8"/>
        <v/>
      </c>
      <c r="M165" s="70"/>
      <c r="N165" s="70"/>
      <c r="O165" s="70"/>
      <c r="P165" s="70"/>
      <c r="Q165" s="70"/>
      <c r="R165" s="70"/>
      <c r="S165" s="70"/>
      <c r="T165" s="70"/>
      <c r="U165" s="70"/>
      <c r="V165" s="70"/>
      <c r="W165" s="127"/>
    </row>
    <row r="166" spans="1:23">
      <c r="A166" s="128"/>
      <c r="B166" s="88">
        <f>'Identificación Inventario Datos'!G156</f>
        <v>0</v>
      </c>
      <c r="C166" s="89"/>
      <c r="D166" s="89"/>
      <c r="E166" s="89"/>
      <c r="F166" s="89"/>
      <c r="G166" s="89"/>
      <c r="H166" s="89"/>
      <c r="I166" s="89"/>
      <c r="J166" s="156">
        <f t="shared" si="6"/>
        <v>0</v>
      </c>
      <c r="K166" s="156">
        <f t="shared" si="7"/>
        <v>0</v>
      </c>
      <c r="L166" s="90" t="str">
        <f t="shared" si="8"/>
        <v/>
      </c>
      <c r="M166" s="70"/>
      <c r="N166" s="70"/>
      <c r="O166" s="70"/>
      <c r="P166" s="70"/>
      <c r="Q166" s="70"/>
      <c r="R166" s="70"/>
      <c r="S166" s="70"/>
      <c r="T166" s="70"/>
      <c r="U166" s="70"/>
      <c r="V166" s="70"/>
      <c r="W166" s="127"/>
    </row>
    <row r="167" spans="1:23">
      <c r="A167" s="128"/>
      <c r="B167" s="86">
        <f>'Identificación Inventario Datos'!G157</f>
        <v>0</v>
      </c>
      <c r="C167" s="87"/>
      <c r="D167" s="87"/>
      <c r="E167" s="87"/>
      <c r="F167" s="87"/>
      <c r="G167" s="158"/>
      <c r="H167" s="158"/>
      <c r="I167" s="158"/>
      <c r="J167" s="157">
        <f t="shared" si="6"/>
        <v>0</v>
      </c>
      <c r="K167" s="157">
        <f t="shared" si="7"/>
        <v>0</v>
      </c>
      <c r="L167" s="159" t="str">
        <f t="shared" si="8"/>
        <v/>
      </c>
      <c r="M167" s="70"/>
      <c r="N167" s="70"/>
      <c r="O167" s="70"/>
      <c r="P167" s="70"/>
      <c r="Q167" s="70"/>
      <c r="R167" s="70"/>
      <c r="S167" s="70"/>
      <c r="T167" s="70"/>
      <c r="U167" s="70"/>
      <c r="V167" s="70"/>
      <c r="W167" s="127"/>
    </row>
    <row r="168" spans="1:23">
      <c r="A168" s="128"/>
      <c r="B168" s="88">
        <f>'Identificación Inventario Datos'!G158</f>
        <v>0</v>
      </c>
      <c r="C168" s="89"/>
      <c r="D168" s="89"/>
      <c r="E168" s="89"/>
      <c r="F168" s="89"/>
      <c r="G168" s="89"/>
      <c r="H168" s="89"/>
      <c r="I168" s="89"/>
      <c r="J168" s="156">
        <f t="shared" si="6"/>
        <v>0</v>
      </c>
      <c r="K168" s="156">
        <f t="shared" si="7"/>
        <v>0</v>
      </c>
      <c r="L168" s="90" t="str">
        <f t="shared" si="8"/>
        <v/>
      </c>
      <c r="M168" s="70"/>
      <c r="N168" s="70"/>
      <c r="O168" s="70"/>
      <c r="P168" s="70"/>
      <c r="Q168" s="70"/>
      <c r="R168" s="70"/>
      <c r="S168" s="70"/>
      <c r="T168" s="70"/>
      <c r="U168" s="70"/>
      <c r="V168" s="70"/>
      <c r="W168" s="127"/>
    </row>
    <row r="169" spans="1:23">
      <c r="A169" s="128"/>
      <c r="B169" s="86">
        <f>'Identificación Inventario Datos'!G159</f>
        <v>0</v>
      </c>
      <c r="C169" s="87"/>
      <c r="D169" s="87"/>
      <c r="E169" s="87"/>
      <c r="F169" s="87"/>
      <c r="G169" s="158"/>
      <c r="H169" s="158"/>
      <c r="I169" s="158"/>
      <c r="J169" s="157">
        <f t="shared" si="6"/>
        <v>0</v>
      </c>
      <c r="K169" s="157">
        <f t="shared" si="7"/>
        <v>0</v>
      </c>
      <c r="L169" s="159" t="str">
        <f t="shared" si="8"/>
        <v/>
      </c>
      <c r="M169" s="70"/>
      <c r="N169" s="70"/>
      <c r="O169" s="70"/>
      <c r="P169" s="70"/>
      <c r="Q169" s="70"/>
      <c r="R169" s="70"/>
      <c r="S169" s="70"/>
      <c r="T169" s="70"/>
      <c r="U169" s="70"/>
      <c r="V169" s="70"/>
      <c r="W169" s="127"/>
    </row>
    <row r="170" spans="1:23">
      <c r="A170" s="128"/>
      <c r="B170" s="88">
        <f>'Identificación Inventario Datos'!G160</f>
        <v>0</v>
      </c>
      <c r="C170" s="89"/>
      <c r="D170" s="89"/>
      <c r="E170" s="89"/>
      <c r="F170" s="89"/>
      <c r="G170" s="89"/>
      <c r="H170" s="89"/>
      <c r="I170" s="89"/>
      <c r="J170" s="156">
        <f t="shared" si="6"/>
        <v>0</v>
      </c>
      <c r="K170" s="156">
        <f t="shared" si="7"/>
        <v>0</v>
      </c>
      <c r="L170" s="90" t="str">
        <f t="shared" si="8"/>
        <v/>
      </c>
      <c r="M170" s="70"/>
      <c r="N170" s="70"/>
      <c r="O170" s="70"/>
      <c r="P170" s="70"/>
      <c r="Q170" s="70"/>
      <c r="R170" s="70"/>
      <c r="S170" s="70"/>
      <c r="T170" s="70"/>
      <c r="U170" s="70"/>
      <c r="V170" s="70"/>
      <c r="W170" s="127"/>
    </row>
    <row r="171" spans="1:23">
      <c r="A171" s="128"/>
      <c r="B171" s="86">
        <f>'Identificación Inventario Datos'!G161</f>
        <v>0</v>
      </c>
      <c r="C171" s="87"/>
      <c r="D171" s="87"/>
      <c r="E171" s="87"/>
      <c r="F171" s="87"/>
      <c r="G171" s="158"/>
      <c r="H171" s="158"/>
      <c r="I171" s="158"/>
      <c r="J171" s="157">
        <f t="shared" si="6"/>
        <v>0</v>
      </c>
      <c r="K171" s="157">
        <f t="shared" si="7"/>
        <v>0</v>
      </c>
      <c r="L171" s="159" t="str">
        <f t="shared" si="8"/>
        <v/>
      </c>
      <c r="M171" s="70"/>
      <c r="N171" s="70"/>
      <c r="O171" s="70"/>
      <c r="P171" s="70"/>
      <c r="Q171" s="70"/>
      <c r="R171" s="70"/>
      <c r="S171" s="70"/>
      <c r="T171" s="70"/>
      <c r="U171" s="70"/>
      <c r="V171" s="70"/>
      <c r="W171" s="127"/>
    </row>
    <row r="172" spans="1:23">
      <c r="A172" s="128"/>
      <c r="B172" s="88">
        <f>'Identificación Inventario Datos'!G162</f>
        <v>0</v>
      </c>
      <c r="C172" s="89"/>
      <c r="D172" s="89"/>
      <c r="E172" s="89"/>
      <c r="F172" s="89"/>
      <c r="G172" s="89"/>
      <c r="H172" s="89"/>
      <c r="I172" s="89"/>
      <c r="J172" s="156">
        <f t="shared" si="6"/>
        <v>0</v>
      </c>
      <c r="K172" s="156">
        <f t="shared" si="7"/>
        <v>0</v>
      </c>
      <c r="L172" s="90" t="str">
        <f t="shared" si="8"/>
        <v/>
      </c>
      <c r="M172" s="70"/>
      <c r="N172" s="70"/>
      <c r="O172" s="70"/>
      <c r="P172" s="70"/>
      <c r="Q172" s="70"/>
      <c r="R172" s="70"/>
      <c r="S172" s="70"/>
      <c r="T172" s="70"/>
      <c r="U172" s="70"/>
      <c r="V172" s="70"/>
      <c r="W172" s="127"/>
    </row>
    <row r="173" spans="1:23">
      <c r="A173" s="128"/>
      <c r="B173" s="86">
        <f>'Identificación Inventario Datos'!G163</f>
        <v>0</v>
      </c>
      <c r="C173" s="87"/>
      <c r="D173" s="87"/>
      <c r="E173" s="87"/>
      <c r="F173" s="87"/>
      <c r="G173" s="158"/>
      <c r="H173" s="158"/>
      <c r="I173" s="158"/>
      <c r="J173" s="157">
        <f t="shared" si="6"/>
        <v>0</v>
      </c>
      <c r="K173" s="157">
        <f t="shared" si="7"/>
        <v>0</v>
      </c>
      <c r="L173" s="159" t="str">
        <f t="shared" si="8"/>
        <v/>
      </c>
      <c r="M173" s="70"/>
      <c r="N173" s="70"/>
      <c r="O173" s="70"/>
      <c r="P173" s="70"/>
      <c r="Q173" s="70"/>
      <c r="R173" s="70"/>
      <c r="S173" s="70"/>
      <c r="T173" s="70"/>
      <c r="U173" s="70"/>
      <c r="V173" s="70"/>
      <c r="W173" s="127"/>
    </row>
    <row r="174" spans="1:23">
      <c r="A174" s="128"/>
      <c r="B174" s="88">
        <f>'Identificación Inventario Datos'!G164</f>
        <v>0</v>
      </c>
      <c r="C174" s="89"/>
      <c r="D174" s="89"/>
      <c r="E174" s="89"/>
      <c r="F174" s="89"/>
      <c r="G174" s="89"/>
      <c r="H174" s="89"/>
      <c r="I174" s="89"/>
      <c r="J174" s="156">
        <f t="shared" si="6"/>
        <v>0</v>
      </c>
      <c r="K174" s="156">
        <f t="shared" si="7"/>
        <v>0</v>
      </c>
      <c r="L174" s="90" t="str">
        <f t="shared" si="8"/>
        <v/>
      </c>
      <c r="M174" s="70"/>
      <c r="N174" s="70"/>
      <c r="O174" s="70"/>
      <c r="P174" s="70"/>
      <c r="Q174" s="70"/>
      <c r="R174" s="70"/>
      <c r="S174" s="70"/>
      <c r="T174" s="70"/>
      <c r="U174" s="70"/>
      <c r="V174" s="70"/>
      <c r="W174" s="127"/>
    </row>
    <row r="175" spans="1:23">
      <c r="A175" s="128"/>
      <c r="B175" s="86">
        <f>'Identificación Inventario Datos'!G165</f>
        <v>0</v>
      </c>
      <c r="C175" s="87"/>
      <c r="D175" s="87"/>
      <c r="E175" s="87"/>
      <c r="F175" s="87"/>
      <c r="G175" s="158"/>
      <c r="H175" s="158"/>
      <c r="I175" s="158"/>
      <c r="J175" s="157">
        <f t="shared" si="6"/>
        <v>0</v>
      </c>
      <c r="K175" s="157">
        <f t="shared" si="7"/>
        <v>0</v>
      </c>
      <c r="L175" s="159" t="str">
        <f t="shared" si="8"/>
        <v/>
      </c>
      <c r="M175" s="70"/>
      <c r="N175" s="70"/>
      <c r="O175" s="70"/>
      <c r="P175" s="70"/>
      <c r="Q175" s="70"/>
      <c r="R175" s="70"/>
      <c r="S175" s="70"/>
      <c r="T175" s="70"/>
      <c r="U175" s="70"/>
      <c r="V175" s="70"/>
      <c r="W175" s="127"/>
    </row>
    <row r="176" spans="1:23">
      <c r="A176" s="128"/>
      <c r="B176" s="88">
        <f>'Identificación Inventario Datos'!G166</f>
        <v>0</v>
      </c>
      <c r="C176" s="89"/>
      <c r="D176" s="89"/>
      <c r="E176" s="89"/>
      <c r="F176" s="89"/>
      <c r="G176" s="89"/>
      <c r="H176" s="89"/>
      <c r="I176" s="89"/>
      <c r="J176" s="156">
        <f t="shared" si="6"/>
        <v>0</v>
      </c>
      <c r="K176" s="156">
        <f t="shared" si="7"/>
        <v>0</v>
      </c>
      <c r="L176" s="90" t="str">
        <f t="shared" si="8"/>
        <v/>
      </c>
      <c r="M176" s="70"/>
      <c r="N176" s="70"/>
      <c r="O176" s="70"/>
      <c r="P176" s="70"/>
      <c r="Q176" s="70"/>
      <c r="R176" s="70"/>
      <c r="S176" s="70"/>
      <c r="T176" s="70"/>
      <c r="U176" s="70"/>
      <c r="V176" s="70"/>
      <c r="W176" s="127"/>
    </row>
    <row r="177" spans="1:23">
      <c r="A177" s="128"/>
      <c r="B177" s="86">
        <f>'Identificación Inventario Datos'!G167</f>
        <v>0</v>
      </c>
      <c r="C177" s="87"/>
      <c r="D177" s="87"/>
      <c r="E177" s="87"/>
      <c r="F177" s="87"/>
      <c r="G177" s="158"/>
      <c r="H177" s="158"/>
      <c r="I177" s="158"/>
      <c r="J177" s="157">
        <f t="shared" si="6"/>
        <v>0</v>
      </c>
      <c r="K177" s="157">
        <f t="shared" si="7"/>
        <v>0</v>
      </c>
      <c r="L177" s="159" t="str">
        <f t="shared" si="8"/>
        <v/>
      </c>
      <c r="M177" s="70"/>
      <c r="N177" s="70"/>
      <c r="O177" s="70"/>
      <c r="P177" s="70"/>
      <c r="Q177" s="70"/>
      <c r="R177" s="70"/>
      <c r="S177" s="70"/>
      <c r="T177" s="70"/>
      <c r="U177" s="70"/>
      <c r="V177" s="70"/>
      <c r="W177" s="127"/>
    </row>
    <row r="178" spans="1:23">
      <c r="A178" s="128"/>
      <c r="B178" s="88">
        <f>'Identificación Inventario Datos'!G168</f>
        <v>0</v>
      </c>
      <c r="C178" s="89"/>
      <c r="D178" s="89"/>
      <c r="E178" s="89"/>
      <c r="F178" s="89"/>
      <c r="G178" s="89"/>
      <c r="H178" s="89"/>
      <c r="I178" s="89"/>
      <c r="J178" s="156">
        <f t="shared" si="6"/>
        <v>0</v>
      </c>
      <c r="K178" s="156">
        <f t="shared" si="7"/>
        <v>0</v>
      </c>
      <c r="L178" s="90" t="str">
        <f t="shared" si="8"/>
        <v/>
      </c>
      <c r="M178" s="70"/>
      <c r="N178" s="70"/>
      <c r="O178" s="70"/>
      <c r="P178" s="70"/>
      <c r="Q178" s="70"/>
      <c r="R178" s="70"/>
      <c r="S178" s="70"/>
      <c r="T178" s="70"/>
      <c r="U178" s="70"/>
      <c r="V178" s="70"/>
      <c r="W178" s="127"/>
    </row>
    <row r="179" spans="1:23">
      <c r="A179" s="128"/>
      <c r="B179" s="86">
        <f>'Identificación Inventario Datos'!G169</f>
        <v>0</v>
      </c>
      <c r="C179" s="87"/>
      <c r="D179" s="87"/>
      <c r="E179" s="87"/>
      <c r="F179" s="87"/>
      <c r="G179" s="158"/>
      <c r="H179" s="158"/>
      <c r="I179" s="158"/>
      <c r="J179" s="157">
        <f t="shared" si="6"/>
        <v>0</v>
      </c>
      <c r="K179" s="157">
        <f t="shared" si="7"/>
        <v>0</v>
      </c>
      <c r="L179" s="159" t="str">
        <f t="shared" si="8"/>
        <v/>
      </c>
      <c r="M179" s="70"/>
      <c r="N179" s="70"/>
      <c r="O179" s="70"/>
      <c r="P179" s="70"/>
      <c r="Q179" s="70"/>
      <c r="R179" s="70"/>
      <c r="S179" s="70"/>
      <c r="T179" s="70"/>
      <c r="U179" s="70"/>
      <c r="V179" s="70"/>
      <c r="W179" s="127"/>
    </row>
    <row r="180" spans="1:23">
      <c r="A180" s="128"/>
      <c r="B180" s="88">
        <f>'Identificación Inventario Datos'!G170</f>
        <v>0</v>
      </c>
      <c r="C180" s="89"/>
      <c r="D180" s="89"/>
      <c r="E180" s="89"/>
      <c r="F180" s="89"/>
      <c r="G180" s="89"/>
      <c r="H180" s="89"/>
      <c r="I180" s="89"/>
      <c r="J180" s="156">
        <f t="shared" si="6"/>
        <v>0</v>
      </c>
      <c r="K180" s="156">
        <f t="shared" si="7"/>
        <v>0</v>
      </c>
      <c r="L180" s="90" t="str">
        <f t="shared" si="8"/>
        <v/>
      </c>
      <c r="M180" s="70"/>
      <c r="N180" s="70"/>
      <c r="O180" s="70"/>
      <c r="P180" s="70"/>
      <c r="Q180" s="70"/>
      <c r="R180" s="70"/>
      <c r="S180" s="70"/>
      <c r="T180" s="70"/>
      <c r="U180" s="70"/>
      <c r="V180" s="70"/>
      <c r="W180" s="127"/>
    </row>
    <row r="181" spans="1:23">
      <c r="A181" s="128"/>
      <c r="B181" s="86">
        <f>'Identificación Inventario Datos'!G171</f>
        <v>0</v>
      </c>
      <c r="C181" s="87"/>
      <c r="D181" s="87"/>
      <c r="E181" s="87"/>
      <c r="F181" s="87"/>
      <c r="G181" s="158"/>
      <c r="H181" s="158"/>
      <c r="I181" s="158"/>
      <c r="J181" s="157">
        <f t="shared" si="6"/>
        <v>0</v>
      </c>
      <c r="K181" s="157">
        <f t="shared" si="7"/>
        <v>0</v>
      </c>
      <c r="L181" s="159" t="str">
        <f t="shared" si="8"/>
        <v/>
      </c>
      <c r="M181" s="70"/>
      <c r="N181" s="70"/>
      <c r="O181" s="70"/>
      <c r="P181" s="70"/>
      <c r="Q181" s="70"/>
      <c r="R181" s="70"/>
      <c r="S181" s="70"/>
      <c r="T181" s="70"/>
      <c r="U181" s="70"/>
      <c r="V181" s="70"/>
      <c r="W181" s="127"/>
    </row>
    <row r="182" spans="1:23">
      <c r="A182" s="128"/>
      <c r="B182" s="88">
        <f>'Identificación Inventario Datos'!G172</f>
        <v>0</v>
      </c>
      <c r="C182" s="89"/>
      <c r="D182" s="89"/>
      <c r="E182" s="89"/>
      <c r="F182" s="89"/>
      <c r="G182" s="89"/>
      <c r="H182" s="89"/>
      <c r="I182" s="89"/>
      <c r="J182" s="156">
        <f t="shared" si="6"/>
        <v>0</v>
      </c>
      <c r="K182" s="156">
        <f t="shared" si="7"/>
        <v>0</v>
      </c>
      <c r="L182" s="90" t="str">
        <f t="shared" si="8"/>
        <v/>
      </c>
      <c r="M182" s="70"/>
      <c r="N182" s="70"/>
      <c r="O182" s="70"/>
      <c r="P182" s="70"/>
      <c r="Q182" s="70"/>
      <c r="R182" s="70"/>
      <c r="S182" s="70"/>
      <c r="T182" s="70"/>
      <c r="U182" s="70"/>
      <c r="V182" s="70"/>
      <c r="W182" s="127"/>
    </row>
    <row r="183" spans="1:23">
      <c r="A183" s="128"/>
      <c r="B183" s="86">
        <f>'Identificación Inventario Datos'!G173</f>
        <v>0</v>
      </c>
      <c r="C183" s="87"/>
      <c r="D183" s="87"/>
      <c r="E183" s="87"/>
      <c r="F183" s="87"/>
      <c r="G183" s="158"/>
      <c r="H183" s="158"/>
      <c r="I183" s="158"/>
      <c r="J183" s="157">
        <f t="shared" si="6"/>
        <v>0</v>
      </c>
      <c r="K183" s="157">
        <f t="shared" si="7"/>
        <v>0</v>
      </c>
      <c r="L183" s="159" t="str">
        <f t="shared" si="8"/>
        <v/>
      </c>
      <c r="M183" s="70"/>
      <c r="N183" s="70"/>
      <c r="O183" s="70"/>
      <c r="P183" s="70"/>
      <c r="Q183" s="70"/>
      <c r="R183" s="70"/>
      <c r="S183" s="70"/>
      <c r="T183" s="70"/>
      <c r="U183" s="70"/>
      <c r="V183" s="70"/>
      <c r="W183" s="127"/>
    </row>
    <row r="184" spans="1:23">
      <c r="A184" s="128"/>
      <c r="B184" s="88">
        <f>'Identificación Inventario Datos'!G174</f>
        <v>0</v>
      </c>
      <c r="C184" s="89"/>
      <c r="D184" s="89"/>
      <c r="E184" s="89"/>
      <c r="F184" s="89"/>
      <c r="G184" s="89"/>
      <c r="H184" s="89"/>
      <c r="I184" s="89"/>
      <c r="J184" s="156">
        <f t="shared" si="6"/>
        <v>0</v>
      </c>
      <c r="K184" s="156">
        <f t="shared" si="7"/>
        <v>0</v>
      </c>
      <c r="L184" s="90" t="str">
        <f t="shared" si="8"/>
        <v/>
      </c>
      <c r="M184" s="70"/>
      <c r="N184" s="70"/>
      <c r="O184" s="70"/>
      <c r="P184" s="70"/>
      <c r="Q184" s="70"/>
      <c r="R184" s="70"/>
      <c r="S184" s="70"/>
      <c r="T184" s="70"/>
      <c r="U184" s="70"/>
      <c r="V184" s="70"/>
      <c r="W184" s="127"/>
    </row>
    <row r="185" spans="1:23">
      <c r="A185" s="128"/>
      <c r="B185" s="86">
        <f>'Identificación Inventario Datos'!G175</f>
        <v>0</v>
      </c>
      <c r="C185" s="87"/>
      <c r="D185" s="87"/>
      <c r="E185" s="87"/>
      <c r="F185" s="87"/>
      <c r="G185" s="158"/>
      <c r="H185" s="158"/>
      <c r="I185" s="158"/>
      <c r="J185" s="157">
        <f t="shared" si="6"/>
        <v>0</v>
      </c>
      <c r="K185" s="157">
        <f t="shared" si="7"/>
        <v>0</v>
      </c>
      <c r="L185" s="159" t="str">
        <f t="shared" si="8"/>
        <v/>
      </c>
      <c r="M185" s="70"/>
      <c r="N185" s="70"/>
      <c r="O185" s="70"/>
      <c r="P185" s="70"/>
      <c r="Q185" s="70"/>
      <c r="R185" s="70"/>
      <c r="S185" s="70"/>
      <c r="T185" s="70"/>
      <c r="U185" s="70"/>
      <c r="V185" s="70"/>
      <c r="W185" s="127"/>
    </row>
    <row r="186" spans="1:23">
      <c r="A186" s="128"/>
      <c r="B186" s="88">
        <f>'Identificación Inventario Datos'!G176</f>
        <v>0</v>
      </c>
      <c r="C186" s="89"/>
      <c r="D186" s="89"/>
      <c r="E186" s="89"/>
      <c r="F186" s="89"/>
      <c r="G186" s="89"/>
      <c r="H186" s="89"/>
      <c r="I186" s="89"/>
      <c r="J186" s="156">
        <f t="shared" si="6"/>
        <v>0</v>
      </c>
      <c r="K186" s="156">
        <f t="shared" si="7"/>
        <v>0</v>
      </c>
      <c r="L186" s="90" t="str">
        <f t="shared" si="8"/>
        <v/>
      </c>
      <c r="M186" s="70"/>
      <c r="N186" s="70"/>
      <c r="O186" s="70"/>
      <c r="P186" s="70"/>
      <c r="Q186" s="70"/>
      <c r="R186" s="70"/>
      <c r="S186" s="70"/>
      <c r="T186" s="70"/>
      <c r="U186" s="70"/>
      <c r="V186" s="70"/>
      <c r="W186" s="127"/>
    </row>
    <row r="187" spans="1:23">
      <c r="A187" s="128"/>
      <c r="B187" s="86">
        <f>'Identificación Inventario Datos'!G177</f>
        <v>0</v>
      </c>
      <c r="C187" s="87"/>
      <c r="D187" s="87"/>
      <c r="E187" s="87"/>
      <c r="F187" s="87"/>
      <c r="G187" s="158"/>
      <c r="H187" s="158"/>
      <c r="I187" s="158"/>
      <c r="J187" s="157">
        <f t="shared" si="6"/>
        <v>0</v>
      </c>
      <c r="K187" s="157">
        <f t="shared" si="7"/>
        <v>0</v>
      </c>
      <c r="L187" s="159" t="str">
        <f t="shared" si="8"/>
        <v/>
      </c>
      <c r="M187" s="70"/>
      <c r="N187" s="70"/>
      <c r="O187" s="70"/>
      <c r="P187" s="70"/>
      <c r="Q187" s="70"/>
      <c r="R187" s="70"/>
      <c r="S187" s="70"/>
      <c r="T187" s="70"/>
      <c r="U187" s="70"/>
      <c r="V187" s="70"/>
      <c r="W187" s="127"/>
    </row>
    <row r="188" spans="1:23">
      <c r="A188" s="128"/>
      <c r="B188" s="88">
        <f>'Identificación Inventario Datos'!G178</f>
        <v>0</v>
      </c>
      <c r="C188" s="89"/>
      <c r="D188" s="89"/>
      <c r="E188" s="89"/>
      <c r="F188" s="89"/>
      <c r="G188" s="89"/>
      <c r="H188" s="89"/>
      <c r="I188" s="89"/>
      <c r="J188" s="156">
        <f t="shared" si="6"/>
        <v>0</v>
      </c>
      <c r="K188" s="156">
        <f t="shared" si="7"/>
        <v>0</v>
      </c>
      <c r="L188" s="90" t="str">
        <f t="shared" si="8"/>
        <v/>
      </c>
      <c r="M188" s="70"/>
      <c r="N188" s="70"/>
      <c r="O188" s="70"/>
      <c r="P188" s="70"/>
      <c r="Q188" s="70"/>
      <c r="R188" s="70"/>
      <c r="S188" s="70"/>
      <c r="T188" s="70"/>
      <c r="U188" s="70"/>
      <c r="V188" s="70"/>
      <c r="W188" s="127"/>
    </row>
    <row r="189" spans="1:23">
      <c r="A189" s="128"/>
      <c r="B189" s="86">
        <f>'Identificación Inventario Datos'!G179</f>
        <v>0</v>
      </c>
      <c r="C189" s="87"/>
      <c r="D189" s="87"/>
      <c r="E189" s="87"/>
      <c r="F189" s="87"/>
      <c r="G189" s="158"/>
      <c r="H189" s="158"/>
      <c r="I189" s="158"/>
      <c r="J189" s="157">
        <f t="shared" si="6"/>
        <v>0</v>
      </c>
      <c r="K189" s="157">
        <f t="shared" si="7"/>
        <v>0</v>
      </c>
      <c r="L189" s="159" t="str">
        <f t="shared" si="8"/>
        <v/>
      </c>
      <c r="M189" s="70"/>
      <c r="N189" s="70"/>
      <c r="O189" s="70"/>
      <c r="P189" s="70"/>
      <c r="Q189" s="70"/>
      <c r="R189" s="70"/>
      <c r="S189" s="70"/>
      <c r="T189" s="70"/>
      <c r="U189" s="70"/>
      <c r="V189" s="70"/>
      <c r="W189" s="127"/>
    </row>
    <row r="190" spans="1:23">
      <c r="A190" s="128"/>
      <c r="B190" s="88">
        <f>'Identificación Inventario Datos'!G180</f>
        <v>0</v>
      </c>
      <c r="C190" s="89"/>
      <c r="D190" s="89"/>
      <c r="E190" s="89"/>
      <c r="F190" s="89"/>
      <c r="G190" s="89"/>
      <c r="H190" s="89"/>
      <c r="I190" s="89"/>
      <c r="J190" s="156">
        <f t="shared" si="6"/>
        <v>0</v>
      </c>
      <c r="K190" s="156">
        <f t="shared" si="7"/>
        <v>0</v>
      </c>
      <c r="L190" s="90" t="str">
        <f t="shared" si="8"/>
        <v/>
      </c>
      <c r="M190" s="70"/>
      <c r="N190" s="70"/>
      <c r="O190" s="70"/>
      <c r="P190" s="70"/>
      <c r="Q190" s="70"/>
      <c r="R190" s="70"/>
      <c r="S190" s="70"/>
      <c r="T190" s="70"/>
      <c r="U190" s="70"/>
      <c r="V190" s="70"/>
      <c r="W190" s="127"/>
    </row>
    <row r="191" spans="1:23">
      <c r="A191" s="128"/>
      <c r="B191" s="86">
        <f>'Identificación Inventario Datos'!G181</f>
        <v>0</v>
      </c>
      <c r="C191" s="87"/>
      <c r="D191" s="87"/>
      <c r="E191" s="87"/>
      <c r="F191" s="87"/>
      <c r="G191" s="158"/>
      <c r="H191" s="158"/>
      <c r="I191" s="158"/>
      <c r="J191" s="157">
        <f t="shared" si="6"/>
        <v>0</v>
      </c>
      <c r="K191" s="157">
        <f t="shared" si="7"/>
        <v>0</v>
      </c>
      <c r="L191" s="159" t="str">
        <f t="shared" si="8"/>
        <v/>
      </c>
      <c r="M191" s="70"/>
      <c r="N191" s="70"/>
      <c r="O191" s="70"/>
      <c r="P191" s="70"/>
      <c r="Q191" s="70"/>
      <c r="R191" s="70"/>
      <c r="S191" s="70"/>
      <c r="T191" s="70"/>
      <c r="U191" s="70"/>
      <c r="V191" s="70"/>
      <c r="W191" s="127"/>
    </row>
    <row r="192" spans="1:23">
      <c r="A192" s="128"/>
      <c r="B192" s="88">
        <f>'Identificación Inventario Datos'!G182</f>
        <v>0</v>
      </c>
      <c r="C192" s="89"/>
      <c r="D192" s="89"/>
      <c r="E192" s="89"/>
      <c r="F192" s="89"/>
      <c r="G192" s="89"/>
      <c r="H192" s="89"/>
      <c r="I192" s="89"/>
      <c r="J192" s="156">
        <f t="shared" si="6"/>
        <v>0</v>
      </c>
      <c r="K192" s="156">
        <f t="shared" si="7"/>
        <v>0</v>
      </c>
      <c r="L192" s="90" t="str">
        <f t="shared" si="8"/>
        <v/>
      </c>
      <c r="M192" s="70"/>
      <c r="N192" s="70"/>
      <c r="O192" s="70"/>
      <c r="P192" s="70"/>
      <c r="Q192" s="70"/>
      <c r="R192" s="70"/>
      <c r="S192" s="70"/>
      <c r="T192" s="70"/>
      <c r="U192" s="70"/>
      <c r="V192" s="70"/>
      <c r="W192" s="127"/>
    </row>
    <row r="193" spans="1:23">
      <c r="A193" s="128"/>
      <c r="B193" s="86">
        <f>'Identificación Inventario Datos'!G183</f>
        <v>0</v>
      </c>
      <c r="C193" s="87"/>
      <c r="D193" s="87"/>
      <c r="E193" s="87"/>
      <c r="F193" s="87"/>
      <c r="G193" s="158"/>
      <c r="H193" s="158"/>
      <c r="I193" s="158"/>
      <c r="J193" s="157">
        <f t="shared" si="6"/>
        <v>0</v>
      </c>
      <c r="K193" s="157">
        <f t="shared" si="7"/>
        <v>0</v>
      </c>
      <c r="L193" s="159" t="str">
        <f t="shared" si="8"/>
        <v/>
      </c>
      <c r="M193" s="70"/>
      <c r="N193" s="70"/>
      <c r="O193" s="70"/>
      <c r="P193" s="70"/>
      <c r="Q193" s="70"/>
      <c r="R193" s="70"/>
      <c r="S193" s="70"/>
      <c r="T193" s="70"/>
      <c r="U193" s="70"/>
      <c r="V193" s="70"/>
      <c r="W193" s="127"/>
    </row>
    <row r="194" spans="1:23">
      <c r="A194" s="128"/>
      <c r="B194" s="88">
        <f>'Identificación Inventario Datos'!G184</f>
        <v>0</v>
      </c>
      <c r="C194" s="89"/>
      <c r="D194" s="89"/>
      <c r="E194" s="89"/>
      <c r="F194" s="89"/>
      <c r="G194" s="89"/>
      <c r="H194" s="89"/>
      <c r="I194" s="89"/>
      <c r="J194" s="156">
        <f t="shared" si="6"/>
        <v>0</v>
      </c>
      <c r="K194" s="156">
        <f t="shared" si="7"/>
        <v>0</v>
      </c>
      <c r="L194" s="90" t="str">
        <f t="shared" si="8"/>
        <v/>
      </c>
      <c r="M194" s="70"/>
      <c r="N194" s="70"/>
      <c r="O194" s="70"/>
      <c r="P194" s="70"/>
      <c r="Q194" s="70"/>
      <c r="R194" s="70"/>
      <c r="S194" s="70"/>
      <c r="T194" s="70"/>
      <c r="U194" s="70"/>
      <c r="V194" s="70"/>
      <c r="W194" s="127"/>
    </row>
    <row r="195" spans="1:23">
      <c r="A195" s="128"/>
      <c r="B195" s="86">
        <f>'Identificación Inventario Datos'!G185</f>
        <v>0</v>
      </c>
      <c r="C195" s="87"/>
      <c r="D195" s="87"/>
      <c r="E195" s="87"/>
      <c r="F195" s="87"/>
      <c r="G195" s="158"/>
      <c r="H195" s="158"/>
      <c r="I195" s="158"/>
      <c r="J195" s="157">
        <f t="shared" si="6"/>
        <v>0</v>
      </c>
      <c r="K195" s="157">
        <f t="shared" si="7"/>
        <v>0</v>
      </c>
      <c r="L195" s="159" t="str">
        <f t="shared" si="8"/>
        <v/>
      </c>
      <c r="M195" s="70"/>
      <c r="N195" s="70"/>
      <c r="O195" s="70"/>
      <c r="P195" s="70"/>
      <c r="Q195" s="70"/>
      <c r="R195" s="70"/>
      <c r="S195" s="70"/>
      <c r="T195" s="70"/>
      <c r="U195" s="70"/>
      <c r="V195" s="70"/>
      <c r="W195" s="127"/>
    </row>
    <row r="196" spans="1:23">
      <c r="A196" s="128"/>
      <c r="B196" s="88">
        <f>'Identificación Inventario Datos'!G186</f>
        <v>0</v>
      </c>
      <c r="C196" s="89"/>
      <c r="D196" s="89"/>
      <c r="E196" s="89"/>
      <c r="F196" s="89"/>
      <c r="G196" s="89"/>
      <c r="H196" s="89"/>
      <c r="I196" s="89"/>
      <c r="J196" s="156">
        <f t="shared" si="6"/>
        <v>0</v>
      </c>
      <c r="K196" s="156">
        <f t="shared" si="7"/>
        <v>0</v>
      </c>
      <c r="L196" s="90" t="str">
        <f t="shared" si="8"/>
        <v/>
      </c>
      <c r="M196" s="70"/>
      <c r="N196" s="70"/>
      <c r="O196" s="70"/>
      <c r="P196" s="70"/>
      <c r="Q196" s="70"/>
      <c r="R196" s="70"/>
      <c r="S196" s="70"/>
      <c r="T196" s="70"/>
      <c r="U196" s="70"/>
      <c r="V196" s="70"/>
      <c r="W196" s="127"/>
    </row>
    <row r="197" spans="1:23">
      <c r="A197" s="128"/>
      <c r="B197" s="86">
        <f>'Identificación Inventario Datos'!G187</f>
        <v>0</v>
      </c>
      <c r="C197" s="87"/>
      <c r="D197" s="87"/>
      <c r="E197" s="87"/>
      <c r="F197" s="87"/>
      <c r="G197" s="158"/>
      <c r="H197" s="158"/>
      <c r="I197" s="158"/>
      <c r="J197" s="157">
        <f t="shared" si="6"/>
        <v>0</v>
      </c>
      <c r="K197" s="157">
        <f t="shared" si="7"/>
        <v>0</v>
      </c>
      <c r="L197" s="159" t="str">
        <f t="shared" si="8"/>
        <v/>
      </c>
      <c r="M197" s="70"/>
      <c r="N197" s="70"/>
      <c r="O197" s="70"/>
      <c r="P197" s="70"/>
      <c r="Q197" s="70"/>
      <c r="R197" s="70"/>
      <c r="S197" s="70"/>
      <c r="T197" s="70"/>
      <c r="U197" s="70"/>
      <c r="V197" s="70"/>
      <c r="W197" s="127"/>
    </row>
    <row r="198" spans="1:23">
      <c r="A198" s="128"/>
      <c r="B198" s="88">
        <f>'Identificación Inventario Datos'!G188</f>
        <v>0</v>
      </c>
      <c r="C198" s="89"/>
      <c r="D198" s="89"/>
      <c r="E198" s="89"/>
      <c r="F198" s="89"/>
      <c r="G198" s="89"/>
      <c r="H198" s="89"/>
      <c r="I198" s="89"/>
      <c r="J198" s="156">
        <f t="shared" si="6"/>
        <v>0</v>
      </c>
      <c r="K198" s="156">
        <f t="shared" si="7"/>
        <v>0</v>
      </c>
      <c r="L198" s="90" t="str">
        <f t="shared" si="8"/>
        <v/>
      </c>
      <c r="M198" s="70"/>
      <c r="N198" s="70"/>
      <c r="O198" s="70"/>
      <c r="P198" s="70"/>
      <c r="Q198" s="70"/>
      <c r="R198" s="70"/>
      <c r="S198" s="70"/>
      <c r="T198" s="70"/>
      <c r="U198" s="70"/>
      <c r="V198" s="70"/>
      <c r="W198" s="127"/>
    </row>
    <row r="199" spans="1:23">
      <c r="A199" s="128"/>
      <c r="B199" s="86">
        <f>'Identificación Inventario Datos'!G189</f>
        <v>0</v>
      </c>
      <c r="C199" s="87"/>
      <c r="D199" s="87"/>
      <c r="E199" s="87"/>
      <c r="F199" s="87"/>
      <c r="G199" s="158"/>
      <c r="H199" s="158"/>
      <c r="I199" s="158"/>
      <c r="J199" s="157">
        <f t="shared" si="6"/>
        <v>0</v>
      </c>
      <c r="K199" s="157">
        <f t="shared" si="7"/>
        <v>0</v>
      </c>
      <c r="L199" s="159" t="str">
        <f t="shared" si="8"/>
        <v/>
      </c>
      <c r="M199" s="70"/>
      <c r="N199" s="70"/>
      <c r="O199" s="70"/>
      <c r="P199" s="70"/>
      <c r="Q199" s="70"/>
      <c r="R199" s="70"/>
      <c r="S199" s="70"/>
      <c r="T199" s="70"/>
      <c r="U199" s="70"/>
      <c r="V199" s="70"/>
      <c r="W199" s="127"/>
    </row>
    <row r="200" spans="1:23">
      <c r="A200" s="128"/>
      <c r="B200" s="88">
        <f>'Identificación Inventario Datos'!G190</f>
        <v>0</v>
      </c>
      <c r="C200" s="89"/>
      <c r="D200" s="89"/>
      <c r="E200" s="89"/>
      <c r="F200" s="89"/>
      <c r="G200" s="89"/>
      <c r="H200" s="89"/>
      <c r="I200" s="89"/>
      <c r="J200" s="156">
        <f t="shared" si="6"/>
        <v>0</v>
      </c>
      <c r="K200" s="156">
        <f t="shared" si="7"/>
        <v>0</v>
      </c>
      <c r="L200" s="90" t="str">
        <f t="shared" si="8"/>
        <v/>
      </c>
      <c r="M200" s="70"/>
      <c r="N200" s="70"/>
      <c r="O200" s="70"/>
      <c r="P200" s="70"/>
      <c r="Q200" s="70"/>
      <c r="R200" s="70"/>
      <c r="S200" s="70"/>
      <c r="T200" s="70"/>
      <c r="U200" s="70"/>
      <c r="V200" s="70"/>
      <c r="W200" s="127"/>
    </row>
    <row r="201" spans="1:23">
      <c r="A201" s="128"/>
      <c r="B201" s="86">
        <f>'Identificación Inventario Datos'!G191</f>
        <v>0</v>
      </c>
      <c r="C201" s="87"/>
      <c r="D201" s="87"/>
      <c r="E201" s="87"/>
      <c r="F201" s="87"/>
      <c r="G201" s="158"/>
      <c r="H201" s="158"/>
      <c r="I201" s="158"/>
      <c r="J201" s="157">
        <f t="shared" si="6"/>
        <v>0</v>
      </c>
      <c r="K201" s="157">
        <f t="shared" si="7"/>
        <v>0</v>
      </c>
      <c r="L201" s="159" t="str">
        <f t="shared" si="8"/>
        <v/>
      </c>
      <c r="M201" s="70"/>
      <c r="N201" s="70"/>
      <c r="O201" s="70"/>
      <c r="P201" s="70"/>
      <c r="Q201" s="70"/>
      <c r="R201" s="70"/>
      <c r="S201" s="70"/>
      <c r="T201" s="70"/>
      <c r="U201" s="70"/>
      <c r="V201" s="70"/>
      <c r="W201" s="127"/>
    </row>
    <row r="202" spans="1:23">
      <c r="A202" s="128"/>
      <c r="B202" s="88">
        <f>'Identificación Inventario Datos'!G192</f>
        <v>0</v>
      </c>
      <c r="C202" s="89"/>
      <c r="D202" s="89"/>
      <c r="E202" s="89"/>
      <c r="F202" s="89"/>
      <c r="G202" s="89"/>
      <c r="H202" s="89"/>
      <c r="I202" s="89"/>
      <c r="J202" s="156">
        <f t="shared" si="6"/>
        <v>0</v>
      </c>
      <c r="K202" s="156">
        <f t="shared" si="7"/>
        <v>0</v>
      </c>
      <c r="L202" s="90" t="str">
        <f t="shared" si="8"/>
        <v/>
      </c>
      <c r="M202" s="70"/>
      <c r="N202" s="70"/>
      <c r="O202" s="70"/>
      <c r="P202" s="70"/>
      <c r="Q202" s="70"/>
      <c r="R202" s="70"/>
      <c r="S202" s="70"/>
      <c r="T202" s="70"/>
      <c r="U202" s="70"/>
      <c r="V202" s="70"/>
      <c r="W202" s="127"/>
    </row>
    <row r="203" spans="1:23">
      <c r="A203" s="128"/>
      <c r="B203" s="86">
        <f>'Identificación Inventario Datos'!G193</f>
        <v>0</v>
      </c>
      <c r="C203" s="87"/>
      <c r="D203" s="87"/>
      <c r="E203" s="87"/>
      <c r="F203" s="87"/>
      <c r="G203" s="158"/>
      <c r="H203" s="158"/>
      <c r="I203" s="158"/>
      <c r="J203" s="157">
        <f t="shared" si="6"/>
        <v>0</v>
      </c>
      <c r="K203" s="157">
        <f t="shared" si="7"/>
        <v>0</v>
      </c>
      <c r="L203" s="159" t="str">
        <f t="shared" si="8"/>
        <v/>
      </c>
      <c r="M203" s="70"/>
      <c r="N203" s="70"/>
      <c r="O203" s="70"/>
      <c r="P203" s="70"/>
      <c r="Q203" s="70"/>
      <c r="R203" s="70"/>
      <c r="S203" s="70"/>
      <c r="T203" s="70"/>
      <c r="U203" s="70"/>
      <c r="V203" s="70"/>
      <c r="W203" s="127"/>
    </row>
    <row r="204" spans="1:23">
      <c r="A204" s="128"/>
      <c r="B204" s="88">
        <f>'Identificación Inventario Datos'!G194</f>
        <v>0</v>
      </c>
      <c r="C204" s="89"/>
      <c r="D204" s="89"/>
      <c r="E204" s="89"/>
      <c r="F204" s="89"/>
      <c r="G204" s="89"/>
      <c r="H204" s="89"/>
      <c r="I204" s="89"/>
      <c r="J204" s="156">
        <f t="shared" si="6"/>
        <v>0</v>
      </c>
      <c r="K204" s="156">
        <f t="shared" si="7"/>
        <v>0</v>
      </c>
      <c r="L204" s="90" t="str">
        <f t="shared" si="8"/>
        <v/>
      </c>
      <c r="M204" s="70"/>
      <c r="N204" s="70"/>
      <c r="O204" s="70"/>
      <c r="P204" s="70"/>
      <c r="Q204" s="70"/>
      <c r="R204" s="70"/>
      <c r="S204" s="70"/>
      <c r="T204" s="70"/>
      <c r="U204" s="70"/>
      <c r="V204" s="70"/>
      <c r="W204" s="127"/>
    </row>
    <row r="205" spans="1:23">
      <c r="A205" s="128"/>
      <c r="B205" s="86">
        <f>'Identificación Inventario Datos'!G195</f>
        <v>0</v>
      </c>
      <c r="C205" s="87"/>
      <c r="D205" s="87"/>
      <c r="E205" s="87"/>
      <c r="F205" s="87"/>
      <c r="G205" s="158"/>
      <c r="H205" s="158"/>
      <c r="I205" s="158"/>
      <c r="J205" s="157">
        <f t="shared" si="6"/>
        <v>0</v>
      </c>
      <c r="K205" s="157">
        <f t="shared" si="7"/>
        <v>0</v>
      </c>
      <c r="L205" s="159" t="str">
        <f t="shared" si="8"/>
        <v/>
      </c>
      <c r="M205" s="70"/>
      <c r="N205" s="70"/>
      <c r="O205" s="70"/>
      <c r="P205" s="70"/>
      <c r="Q205" s="70"/>
      <c r="R205" s="70"/>
      <c r="S205" s="70"/>
      <c r="T205" s="70"/>
      <c r="U205" s="70"/>
      <c r="V205" s="70"/>
      <c r="W205" s="127"/>
    </row>
    <row r="206" spans="1:23">
      <c r="A206" s="128"/>
      <c r="B206" s="88">
        <f>'Identificación Inventario Datos'!G196</f>
        <v>0</v>
      </c>
      <c r="C206" s="89"/>
      <c r="D206" s="89"/>
      <c r="E206" s="89"/>
      <c r="F206" s="89"/>
      <c r="G206" s="89"/>
      <c r="H206" s="89"/>
      <c r="I206" s="89"/>
      <c r="J206" s="156">
        <f t="shared" si="6"/>
        <v>0</v>
      </c>
      <c r="K206" s="156">
        <f t="shared" si="7"/>
        <v>0</v>
      </c>
      <c r="L206" s="90" t="str">
        <f t="shared" si="8"/>
        <v/>
      </c>
      <c r="M206" s="70"/>
      <c r="N206" s="70"/>
      <c r="O206" s="70"/>
      <c r="P206" s="70"/>
      <c r="Q206" s="70"/>
      <c r="R206" s="70"/>
      <c r="S206" s="70"/>
      <c r="T206" s="70"/>
      <c r="U206" s="70"/>
      <c r="V206" s="70"/>
      <c r="W206" s="127"/>
    </row>
    <row r="207" spans="1:23">
      <c r="A207" s="128"/>
      <c r="B207" s="86">
        <f>'Identificación Inventario Datos'!G197</f>
        <v>0</v>
      </c>
      <c r="C207" s="87"/>
      <c r="D207" s="87"/>
      <c r="E207" s="87"/>
      <c r="F207" s="87"/>
      <c r="G207" s="158"/>
      <c r="H207" s="158"/>
      <c r="I207" s="158"/>
      <c r="J207" s="157">
        <f t="shared" si="6"/>
        <v>0</v>
      </c>
      <c r="K207" s="157">
        <f t="shared" si="7"/>
        <v>0</v>
      </c>
      <c r="L207" s="159" t="str">
        <f t="shared" si="8"/>
        <v/>
      </c>
      <c r="M207" s="70"/>
      <c r="N207" s="70"/>
      <c r="O207" s="70"/>
      <c r="P207" s="70"/>
      <c r="Q207" s="70"/>
      <c r="R207" s="70"/>
      <c r="S207" s="70"/>
      <c r="T207" s="70"/>
      <c r="U207" s="70"/>
      <c r="V207" s="70"/>
      <c r="W207" s="127"/>
    </row>
    <row r="208" spans="1:23">
      <c r="A208" s="128"/>
      <c r="B208" s="88">
        <f>'Identificación Inventario Datos'!G198</f>
        <v>0</v>
      </c>
      <c r="C208" s="89"/>
      <c r="D208" s="89"/>
      <c r="E208" s="89"/>
      <c r="F208" s="89"/>
      <c r="G208" s="89"/>
      <c r="H208" s="89"/>
      <c r="I208" s="89"/>
      <c r="J208" s="156">
        <f t="shared" ref="J208:J271" si="9">(+IF(C208="No Contribuye",1*0.25,IF(C208="Contribuye al Sector",4*0.25,IF(C208="",0,"")))+IF(D208="No se ha contemplado el valor agregado",1*0.25,IF(D208="Genera valor agregado",4*0.25,IF(D208="",0,"")))+IF(E208="No se ha identificado",1*0.25,IF(E208="Internacional",2*0.25,IF(E208="Sector Público ó Privado / Ciudadanos",3*0.25,IF(E208="Regional / Nacional / Todos los sectores y Coberturas",4*0.25,IF(E208="",0,"")))))+IF(F208="No se ha identificado la demanda",1*0.25,IF(F208="Demanda por parte de la ciudadanía a través de la solicitud de peticiones",2*0.25,IF(F208="Demanda por parte de desarrolladores",3*0.25,IF(F208="Gran demanda a través Consultas propias de la Entidad",4*0.25,IF(F208="",0,""))))))</f>
        <v>0</v>
      </c>
      <c r="K208" s="156">
        <f t="shared" ref="K208:K271" si="10">(+IF(G208="Requiere desarrollo",4*0.33,IF(G208="No requiere esfuerzo de desarrollo",1*0.33,IF(G208="",0,""))))+IF(H208="Se encuentra en un servidor de producción",4*0.33,IF(H208="Servidor de datos",1*0.33,IF(H208="",0,"")))+IF(I208="No tiene procesos de calidad",4*0.33,IF(I208="Calidad media",3*0.33,IF(I208="Alta calidad",2*0.33,IF(I208="Certificada",1*0.33,IF(I208="",0,"")))))</f>
        <v>0</v>
      </c>
      <c r="L208" s="90" t="str">
        <f t="shared" ref="L208:L271" si="11">+IF(AND(J208&gt;2,J208&lt;=4,K208&gt;=0,K208&lt;2),"VICTORIA TEMPRANA",IF(AND(J208&gt;2,J208&lt;=4,K208&gt;2,K208&lt;=4),"MEDIO PLAZO",IF(AND(J208&gt;=0,J208&lt;=2,K208&gt;2,K208&lt;=4),"NO APORTA VALOR",IF(AND(J208&gt;=0,J208&lt;=2,K208&gt;0,K208&lt;2),"LARGO PLAZO",""))))</f>
        <v/>
      </c>
      <c r="M208" s="70"/>
      <c r="N208" s="70"/>
      <c r="O208" s="70"/>
      <c r="P208" s="70"/>
      <c r="Q208" s="70"/>
      <c r="R208" s="70"/>
      <c r="S208" s="70"/>
      <c r="T208" s="70"/>
      <c r="U208" s="70"/>
      <c r="V208" s="70"/>
      <c r="W208" s="127"/>
    </row>
    <row r="209" spans="1:23">
      <c r="A209" s="128"/>
      <c r="B209" s="86">
        <f>'Identificación Inventario Datos'!G199</f>
        <v>0</v>
      </c>
      <c r="C209" s="87"/>
      <c r="D209" s="87"/>
      <c r="E209" s="87"/>
      <c r="F209" s="87"/>
      <c r="G209" s="158"/>
      <c r="H209" s="158"/>
      <c r="I209" s="158"/>
      <c r="J209" s="157">
        <f t="shared" si="9"/>
        <v>0</v>
      </c>
      <c r="K209" s="157">
        <f t="shared" si="10"/>
        <v>0</v>
      </c>
      <c r="L209" s="159" t="str">
        <f t="shared" si="11"/>
        <v/>
      </c>
      <c r="M209" s="70"/>
      <c r="N209" s="70"/>
      <c r="O209" s="70"/>
      <c r="P209" s="70"/>
      <c r="Q209" s="70"/>
      <c r="R209" s="70"/>
      <c r="S209" s="70"/>
      <c r="T209" s="70"/>
      <c r="U209" s="70"/>
      <c r="V209" s="70"/>
      <c r="W209" s="127"/>
    </row>
    <row r="210" spans="1:23">
      <c r="A210" s="128"/>
      <c r="B210" s="88">
        <f>'Identificación Inventario Datos'!G200</f>
        <v>0</v>
      </c>
      <c r="C210" s="89"/>
      <c r="D210" s="89"/>
      <c r="E210" s="89"/>
      <c r="F210" s="89"/>
      <c r="G210" s="89"/>
      <c r="H210" s="89"/>
      <c r="I210" s="89"/>
      <c r="J210" s="156">
        <f t="shared" si="9"/>
        <v>0</v>
      </c>
      <c r="K210" s="156">
        <f t="shared" si="10"/>
        <v>0</v>
      </c>
      <c r="L210" s="90" t="str">
        <f t="shared" si="11"/>
        <v/>
      </c>
      <c r="M210" s="70"/>
      <c r="N210" s="70"/>
      <c r="O210" s="70"/>
      <c r="P210" s="70"/>
      <c r="Q210" s="70"/>
      <c r="R210" s="70"/>
      <c r="S210" s="70"/>
      <c r="T210" s="70"/>
      <c r="U210" s="70"/>
      <c r="V210" s="70"/>
      <c r="W210" s="127"/>
    </row>
    <row r="211" spans="1:23">
      <c r="A211" s="128"/>
      <c r="B211" s="86">
        <f>'Identificación Inventario Datos'!G201</f>
        <v>0</v>
      </c>
      <c r="C211" s="87"/>
      <c r="D211" s="87"/>
      <c r="E211" s="87"/>
      <c r="F211" s="87"/>
      <c r="G211" s="158"/>
      <c r="H211" s="158"/>
      <c r="I211" s="158"/>
      <c r="J211" s="157">
        <f t="shared" si="9"/>
        <v>0</v>
      </c>
      <c r="K211" s="157">
        <f t="shared" si="10"/>
        <v>0</v>
      </c>
      <c r="L211" s="159" t="str">
        <f t="shared" si="11"/>
        <v/>
      </c>
      <c r="M211" s="70"/>
      <c r="N211" s="70"/>
      <c r="O211" s="70"/>
      <c r="P211" s="70"/>
      <c r="Q211" s="70"/>
      <c r="R211" s="70"/>
      <c r="S211" s="70"/>
      <c r="T211" s="70"/>
      <c r="U211" s="70"/>
      <c r="V211" s="70"/>
      <c r="W211" s="127"/>
    </row>
    <row r="212" spans="1:23">
      <c r="A212" s="128"/>
      <c r="B212" s="88">
        <f>'Identificación Inventario Datos'!G202</f>
        <v>0</v>
      </c>
      <c r="C212" s="89"/>
      <c r="D212" s="89"/>
      <c r="E212" s="89"/>
      <c r="F212" s="89"/>
      <c r="G212" s="89"/>
      <c r="H212" s="89"/>
      <c r="I212" s="89"/>
      <c r="J212" s="156">
        <f t="shared" si="9"/>
        <v>0</v>
      </c>
      <c r="K212" s="156">
        <f t="shared" si="10"/>
        <v>0</v>
      </c>
      <c r="L212" s="90" t="str">
        <f t="shared" si="11"/>
        <v/>
      </c>
      <c r="M212" s="70"/>
      <c r="N212" s="70"/>
      <c r="O212" s="70"/>
      <c r="P212" s="70"/>
      <c r="Q212" s="70"/>
      <c r="R212" s="70"/>
      <c r="S212" s="70"/>
      <c r="T212" s="70"/>
      <c r="U212" s="70"/>
      <c r="V212" s="70"/>
      <c r="W212" s="127"/>
    </row>
    <row r="213" spans="1:23">
      <c r="A213" s="128"/>
      <c r="B213" s="86">
        <f>'Identificación Inventario Datos'!G203</f>
        <v>0</v>
      </c>
      <c r="C213" s="87"/>
      <c r="D213" s="87"/>
      <c r="E213" s="87"/>
      <c r="F213" s="87"/>
      <c r="G213" s="158"/>
      <c r="H213" s="158"/>
      <c r="I213" s="158"/>
      <c r="J213" s="157">
        <f t="shared" si="9"/>
        <v>0</v>
      </c>
      <c r="K213" s="157">
        <f t="shared" si="10"/>
        <v>0</v>
      </c>
      <c r="L213" s="159" t="str">
        <f t="shared" si="11"/>
        <v/>
      </c>
      <c r="M213" s="70"/>
      <c r="N213" s="70"/>
      <c r="O213" s="70"/>
      <c r="P213" s="70"/>
      <c r="Q213" s="70"/>
      <c r="R213" s="70"/>
      <c r="S213" s="70"/>
      <c r="T213" s="70"/>
      <c r="U213" s="70"/>
      <c r="V213" s="70"/>
      <c r="W213" s="127"/>
    </row>
    <row r="214" spans="1:23">
      <c r="A214" s="128"/>
      <c r="B214" s="88">
        <f>'Identificación Inventario Datos'!G204</f>
        <v>0</v>
      </c>
      <c r="C214" s="89"/>
      <c r="D214" s="89"/>
      <c r="E214" s="89"/>
      <c r="F214" s="89"/>
      <c r="G214" s="89"/>
      <c r="H214" s="89"/>
      <c r="I214" s="89"/>
      <c r="J214" s="156">
        <f t="shared" si="9"/>
        <v>0</v>
      </c>
      <c r="K214" s="156">
        <f t="shared" si="10"/>
        <v>0</v>
      </c>
      <c r="L214" s="90" t="str">
        <f t="shared" si="11"/>
        <v/>
      </c>
      <c r="M214" s="70"/>
      <c r="N214" s="70"/>
      <c r="O214" s="70"/>
      <c r="P214" s="70"/>
      <c r="Q214" s="70"/>
      <c r="R214" s="70"/>
      <c r="S214" s="70"/>
      <c r="T214" s="70"/>
      <c r="U214" s="70"/>
      <c r="V214" s="70"/>
      <c r="W214" s="127"/>
    </row>
    <row r="215" spans="1:23">
      <c r="A215" s="128"/>
      <c r="B215" s="86">
        <f>'Identificación Inventario Datos'!G205</f>
        <v>0</v>
      </c>
      <c r="C215" s="87"/>
      <c r="D215" s="87"/>
      <c r="E215" s="87"/>
      <c r="F215" s="87"/>
      <c r="G215" s="158"/>
      <c r="H215" s="158"/>
      <c r="I215" s="158"/>
      <c r="J215" s="157">
        <f t="shared" si="9"/>
        <v>0</v>
      </c>
      <c r="K215" s="157">
        <f t="shared" si="10"/>
        <v>0</v>
      </c>
      <c r="L215" s="159" t="str">
        <f t="shared" si="11"/>
        <v/>
      </c>
      <c r="M215" s="70"/>
      <c r="N215" s="70"/>
      <c r="O215" s="70"/>
      <c r="P215" s="70"/>
      <c r="Q215" s="70"/>
      <c r="R215" s="70"/>
      <c r="S215" s="70"/>
      <c r="T215" s="70"/>
      <c r="U215" s="70"/>
      <c r="V215" s="70"/>
      <c r="W215" s="127"/>
    </row>
    <row r="216" spans="1:23">
      <c r="A216" s="128"/>
      <c r="B216" s="88">
        <f>'Identificación Inventario Datos'!G206</f>
        <v>0</v>
      </c>
      <c r="C216" s="89"/>
      <c r="D216" s="89"/>
      <c r="E216" s="89"/>
      <c r="F216" s="89"/>
      <c r="G216" s="89"/>
      <c r="H216" s="89"/>
      <c r="I216" s="89"/>
      <c r="J216" s="156">
        <f t="shared" si="9"/>
        <v>0</v>
      </c>
      <c r="K216" s="156">
        <f t="shared" si="10"/>
        <v>0</v>
      </c>
      <c r="L216" s="90" t="str">
        <f t="shared" si="11"/>
        <v/>
      </c>
      <c r="M216" s="70"/>
      <c r="N216" s="70"/>
      <c r="O216" s="70"/>
      <c r="P216" s="70"/>
      <c r="Q216" s="70"/>
      <c r="R216" s="70"/>
      <c r="S216" s="70"/>
      <c r="T216" s="70"/>
      <c r="U216" s="70"/>
      <c r="V216" s="70"/>
      <c r="W216" s="127"/>
    </row>
    <row r="217" spans="1:23">
      <c r="A217" s="128"/>
      <c r="B217" s="86">
        <f>'Identificación Inventario Datos'!G207</f>
        <v>0</v>
      </c>
      <c r="C217" s="87"/>
      <c r="D217" s="87"/>
      <c r="E217" s="87"/>
      <c r="F217" s="87"/>
      <c r="G217" s="158"/>
      <c r="H217" s="158"/>
      <c r="I217" s="158"/>
      <c r="J217" s="157">
        <f t="shared" si="9"/>
        <v>0</v>
      </c>
      <c r="K217" s="157">
        <f t="shared" si="10"/>
        <v>0</v>
      </c>
      <c r="L217" s="159" t="str">
        <f t="shared" si="11"/>
        <v/>
      </c>
      <c r="M217" s="70"/>
      <c r="N217" s="70"/>
      <c r="O217" s="70"/>
      <c r="P217" s="70"/>
      <c r="Q217" s="70"/>
      <c r="R217" s="70"/>
      <c r="S217" s="70"/>
      <c r="T217" s="70"/>
      <c r="U217" s="70"/>
      <c r="V217" s="70"/>
      <c r="W217" s="127"/>
    </row>
    <row r="218" spans="1:23">
      <c r="A218" s="128"/>
      <c r="B218" s="88">
        <f>'Identificación Inventario Datos'!G208</f>
        <v>0</v>
      </c>
      <c r="C218" s="89"/>
      <c r="D218" s="89"/>
      <c r="E218" s="89"/>
      <c r="F218" s="89"/>
      <c r="G218" s="89"/>
      <c r="H218" s="89"/>
      <c r="I218" s="89"/>
      <c r="J218" s="156">
        <f t="shared" si="9"/>
        <v>0</v>
      </c>
      <c r="K218" s="156">
        <f t="shared" si="10"/>
        <v>0</v>
      </c>
      <c r="L218" s="90" t="str">
        <f t="shared" si="11"/>
        <v/>
      </c>
      <c r="M218" s="70"/>
      <c r="N218" s="70"/>
      <c r="O218" s="70"/>
      <c r="P218" s="70"/>
      <c r="Q218" s="70"/>
      <c r="R218" s="70"/>
      <c r="S218" s="70"/>
      <c r="T218" s="70"/>
      <c r="U218" s="70"/>
      <c r="V218" s="70"/>
      <c r="W218" s="127"/>
    </row>
    <row r="219" spans="1:23">
      <c r="A219" s="128"/>
      <c r="B219" s="86">
        <f>'Identificación Inventario Datos'!G209</f>
        <v>0</v>
      </c>
      <c r="C219" s="87"/>
      <c r="D219" s="87"/>
      <c r="E219" s="87"/>
      <c r="F219" s="87"/>
      <c r="G219" s="158"/>
      <c r="H219" s="158"/>
      <c r="I219" s="158"/>
      <c r="J219" s="157">
        <f t="shared" si="9"/>
        <v>0</v>
      </c>
      <c r="K219" s="157">
        <f t="shared" si="10"/>
        <v>0</v>
      </c>
      <c r="L219" s="159" t="str">
        <f t="shared" si="11"/>
        <v/>
      </c>
      <c r="M219" s="70"/>
      <c r="N219" s="70"/>
      <c r="O219" s="70"/>
      <c r="P219" s="70"/>
      <c r="Q219" s="70"/>
      <c r="R219" s="70"/>
      <c r="S219" s="70"/>
      <c r="T219" s="70"/>
      <c r="U219" s="70"/>
      <c r="V219" s="70"/>
      <c r="W219" s="127"/>
    </row>
    <row r="220" spans="1:23">
      <c r="A220" s="128"/>
      <c r="B220" s="88">
        <f>'Identificación Inventario Datos'!G210</f>
        <v>0</v>
      </c>
      <c r="C220" s="89"/>
      <c r="D220" s="89"/>
      <c r="E220" s="89"/>
      <c r="F220" s="89"/>
      <c r="G220" s="89"/>
      <c r="H220" s="89"/>
      <c r="I220" s="89"/>
      <c r="J220" s="156">
        <f t="shared" si="9"/>
        <v>0</v>
      </c>
      <c r="K220" s="156">
        <f t="shared" si="10"/>
        <v>0</v>
      </c>
      <c r="L220" s="90" t="str">
        <f t="shared" si="11"/>
        <v/>
      </c>
      <c r="M220" s="70"/>
      <c r="N220" s="70"/>
      <c r="O220" s="70"/>
      <c r="P220" s="70"/>
      <c r="Q220" s="70"/>
      <c r="R220" s="70"/>
      <c r="S220" s="70"/>
      <c r="T220" s="70"/>
      <c r="U220" s="70"/>
      <c r="V220" s="70"/>
      <c r="W220" s="127"/>
    </row>
    <row r="221" spans="1:23">
      <c r="A221" s="128"/>
      <c r="B221" s="86">
        <f>'Identificación Inventario Datos'!G211</f>
        <v>0</v>
      </c>
      <c r="C221" s="87"/>
      <c r="D221" s="87"/>
      <c r="E221" s="87"/>
      <c r="F221" s="87"/>
      <c r="G221" s="158"/>
      <c r="H221" s="158"/>
      <c r="I221" s="158"/>
      <c r="J221" s="157">
        <f t="shared" si="9"/>
        <v>0</v>
      </c>
      <c r="K221" s="157">
        <f t="shared" si="10"/>
        <v>0</v>
      </c>
      <c r="L221" s="159" t="str">
        <f t="shared" si="11"/>
        <v/>
      </c>
      <c r="M221" s="70"/>
      <c r="N221" s="70"/>
      <c r="O221" s="70"/>
      <c r="P221" s="70"/>
      <c r="Q221" s="70"/>
      <c r="R221" s="70"/>
      <c r="S221" s="70"/>
      <c r="T221" s="70"/>
      <c r="U221" s="70"/>
      <c r="V221" s="70"/>
      <c r="W221" s="127"/>
    </row>
    <row r="222" spans="1:23">
      <c r="A222" s="128"/>
      <c r="B222" s="88">
        <f>'Identificación Inventario Datos'!G212</f>
        <v>0</v>
      </c>
      <c r="C222" s="89"/>
      <c r="D222" s="89"/>
      <c r="E222" s="89"/>
      <c r="F222" s="89"/>
      <c r="G222" s="89"/>
      <c r="H222" s="89"/>
      <c r="I222" s="89"/>
      <c r="J222" s="156">
        <f t="shared" si="9"/>
        <v>0</v>
      </c>
      <c r="K222" s="156">
        <f t="shared" si="10"/>
        <v>0</v>
      </c>
      <c r="L222" s="90" t="str">
        <f t="shared" si="11"/>
        <v/>
      </c>
      <c r="M222" s="70"/>
      <c r="N222" s="70"/>
      <c r="O222" s="70"/>
      <c r="P222" s="70"/>
      <c r="Q222" s="70"/>
      <c r="R222" s="70"/>
      <c r="S222" s="70"/>
      <c r="T222" s="70"/>
      <c r="U222" s="70"/>
      <c r="V222" s="70"/>
      <c r="W222" s="127"/>
    </row>
    <row r="223" spans="1:23">
      <c r="A223" s="128"/>
      <c r="B223" s="86">
        <f>'Identificación Inventario Datos'!G213</f>
        <v>0</v>
      </c>
      <c r="C223" s="87"/>
      <c r="D223" s="87"/>
      <c r="E223" s="87"/>
      <c r="F223" s="87"/>
      <c r="G223" s="158"/>
      <c r="H223" s="158"/>
      <c r="I223" s="158"/>
      <c r="J223" s="157">
        <f t="shared" si="9"/>
        <v>0</v>
      </c>
      <c r="K223" s="157">
        <f t="shared" si="10"/>
        <v>0</v>
      </c>
      <c r="L223" s="159" t="str">
        <f t="shared" si="11"/>
        <v/>
      </c>
      <c r="M223" s="70"/>
      <c r="N223" s="70"/>
      <c r="O223" s="70"/>
      <c r="P223" s="70"/>
      <c r="Q223" s="70"/>
      <c r="R223" s="70"/>
      <c r="S223" s="70"/>
      <c r="T223" s="70"/>
      <c r="U223" s="70"/>
      <c r="V223" s="70"/>
      <c r="W223" s="127"/>
    </row>
    <row r="224" spans="1:23">
      <c r="A224" s="128"/>
      <c r="B224" s="88">
        <f>'Identificación Inventario Datos'!G214</f>
        <v>0</v>
      </c>
      <c r="C224" s="89"/>
      <c r="D224" s="89"/>
      <c r="E224" s="89"/>
      <c r="F224" s="89"/>
      <c r="G224" s="89"/>
      <c r="H224" s="89"/>
      <c r="I224" s="89"/>
      <c r="J224" s="156">
        <f t="shared" si="9"/>
        <v>0</v>
      </c>
      <c r="K224" s="156">
        <f t="shared" si="10"/>
        <v>0</v>
      </c>
      <c r="L224" s="90" t="str">
        <f t="shared" si="11"/>
        <v/>
      </c>
      <c r="M224" s="70"/>
      <c r="N224" s="70"/>
      <c r="O224" s="70"/>
      <c r="P224" s="70"/>
      <c r="Q224" s="70"/>
      <c r="R224" s="70"/>
      <c r="S224" s="70"/>
      <c r="T224" s="70"/>
      <c r="U224" s="70"/>
      <c r="V224" s="70"/>
      <c r="W224" s="127"/>
    </row>
    <row r="225" spans="1:23">
      <c r="A225" s="128"/>
      <c r="B225" s="86">
        <f>'Identificación Inventario Datos'!G215</f>
        <v>0</v>
      </c>
      <c r="C225" s="87"/>
      <c r="D225" s="87"/>
      <c r="E225" s="87"/>
      <c r="F225" s="87"/>
      <c r="G225" s="158"/>
      <c r="H225" s="158"/>
      <c r="I225" s="158"/>
      <c r="J225" s="157">
        <f t="shared" si="9"/>
        <v>0</v>
      </c>
      <c r="K225" s="157">
        <f t="shared" si="10"/>
        <v>0</v>
      </c>
      <c r="L225" s="159" t="str">
        <f t="shared" si="11"/>
        <v/>
      </c>
      <c r="M225" s="70"/>
      <c r="N225" s="70"/>
      <c r="O225" s="70"/>
      <c r="P225" s="70"/>
      <c r="Q225" s="70"/>
      <c r="R225" s="70"/>
      <c r="S225" s="70"/>
      <c r="T225" s="70"/>
      <c r="U225" s="70"/>
      <c r="V225" s="70"/>
      <c r="W225" s="127"/>
    </row>
    <row r="226" spans="1:23">
      <c r="A226" s="128"/>
      <c r="B226" s="88">
        <f>'Identificación Inventario Datos'!G216</f>
        <v>0</v>
      </c>
      <c r="C226" s="89"/>
      <c r="D226" s="89"/>
      <c r="E226" s="89"/>
      <c r="F226" s="89"/>
      <c r="G226" s="89"/>
      <c r="H226" s="89"/>
      <c r="I226" s="89"/>
      <c r="J226" s="156">
        <f t="shared" si="9"/>
        <v>0</v>
      </c>
      <c r="K226" s="156">
        <f t="shared" si="10"/>
        <v>0</v>
      </c>
      <c r="L226" s="90" t="str">
        <f t="shared" si="11"/>
        <v/>
      </c>
      <c r="M226" s="70"/>
      <c r="N226" s="70"/>
      <c r="O226" s="70"/>
      <c r="P226" s="70"/>
      <c r="Q226" s="70"/>
      <c r="R226" s="70"/>
      <c r="S226" s="70"/>
      <c r="T226" s="70"/>
      <c r="U226" s="70"/>
      <c r="V226" s="70"/>
      <c r="W226" s="127"/>
    </row>
    <row r="227" spans="1:23">
      <c r="A227" s="128"/>
      <c r="B227" s="86">
        <f>'Identificación Inventario Datos'!G217</f>
        <v>0</v>
      </c>
      <c r="C227" s="87"/>
      <c r="D227" s="87"/>
      <c r="E227" s="87"/>
      <c r="F227" s="87"/>
      <c r="G227" s="158"/>
      <c r="H227" s="158"/>
      <c r="I227" s="158"/>
      <c r="J227" s="157">
        <f t="shared" si="9"/>
        <v>0</v>
      </c>
      <c r="K227" s="157">
        <f t="shared" si="10"/>
        <v>0</v>
      </c>
      <c r="L227" s="159" t="str">
        <f t="shared" si="11"/>
        <v/>
      </c>
      <c r="M227" s="70"/>
      <c r="N227" s="70"/>
      <c r="O227" s="70"/>
      <c r="P227" s="70"/>
      <c r="Q227" s="70"/>
      <c r="R227" s="70"/>
      <c r="S227" s="70"/>
      <c r="T227" s="70"/>
      <c r="U227" s="70"/>
      <c r="V227" s="70"/>
      <c r="W227" s="127"/>
    </row>
    <row r="228" spans="1:23">
      <c r="A228" s="128"/>
      <c r="B228" s="88">
        <f>'Identificación Inventario Datos'!G218</f>
        <v>0</v>
      </c>
      <c r="C228" s="89"/>
      <c r="D228" s="89"/>
      <c r="E228" s="89"/>
      <c r="F228" s="89"/>
      <c r="G228" s="89"/>
      <c r="H228" s="89"/>
      <c r="I228" s="89"/>
      <c r="J228" s="156">
        <f t="shared" si="9"/>
        <v>0</v>
      </c>
      <c r="K228" s="156">
        <f t="shared" si="10"/>
        <v>0</v>
      </c>
      <c r="L228" s="90" t="str">
        <f t="shared" si="11"/>
        <v/>
      </c>
      <c r="M228" s="70"/>
      <c r="N228" s="70"/>
      <c r="O228" s="70"/>
      <c r="P228" s="70"/>
      <c r="Q228" s="70"/>
      <c r="R228" s="70"/>
      <c r="S228" s="70"/>
      <c r="T228" s="70"/>
      <c r="U228" s="70"/>
      <c r="V228" s="70"/>
      <c r="W228" s="127"/>
    </row>
    <row r="229" spans="1:23">
      <c r="A229" s="128"/>
      <c r="B229" s="86">
        <f>'Identificación Inventario Datos'!G219</f>
        <v>0</v>
      </c>
      <c r="C229" s="87"/>
      <c r="D229" s="87"/>
      <c r="E229" s="87"/>
      <c r="F229" s="87"/>
      <c r="G229" s="158"/>
      <c r="H229" s="158"/>
      <c r="I229" s="158"/>
      <c r="J229" s="157">
        <f t="shared" si="9"/>
        <v>0</v>
      </c>
      <c r="K229" s="157">
        <f t="shared" si="10"/>
        <v>0</v>
      </c>
      <c r="L229" s="159" t="str">
        <f t="shared" si="11"/>
        <v/>
      </c>
      <c r="M229" s="70"/>
      <c r="N229" s="70"/>
      <c r="O229" s="70"/>
      <c r="P229" s="70"/>
      <c r="Q229" s="70"/>
      <c r="R229" s="70"/>
      <c r="S229" s="70"/>
      <c r="T229" s="70"/>
      <c r="U229" s="70"/>
      <c r="V229" s="70"/>
      <c r="W229" s="127"/>
    </row>
    <row r="230" spans="1:23">
      <c r="A230" s="128"/>
      <c r="B230" s="88">
        <f>'Identificación Inventario Datos'!G220</f>
        <v>0</v>
      </c>
      <c r="C230" s="89"/>
      <c r="D230" s="89"/>
      <c r="E230" s="89"/>
      <c r="F230" s="89"/>
      <c r="G230" s="89"/>
      <c r="H230" s="89"/>
      <c r="I230" s="89"/>
      <c r="J230" s="156">
        <f t="shared" si="9"/>
        <v>0</v>
      </c>
      <c r="K230" s="156">
        <f t="shared" si="10"/>
        <v>0</v>
      </c>
      <c r="L230" s="90" t="str">
        <f t="shared" si="11"/>
        <v/>
      </c>
      <c r="M230" s="70"/>
      <c r="N230" s="70"/>
      <c r="O230" s="70"/>
      <c r="P230" s="70"/>
      <c r="Q230" s="70"/>
      <c r="R230" s="70"/>
      <c r="S230" s="70"/>
      <c r="T230" s="70"/>
      <c r="U230" s="70"/>
      <c r="V230" s="70"/>
      <c r="W230" s="127"/>
    </row>
    <row r="231" spans="1:23">
      <c r="A231" s="128"/>
      <c r="B231" s="86">
        <f>'Identificación Inventario Datos'!G221</f>
        <v>0</v>
      </c>
      <c r="C231" s="87"/>
      <c r="D231" s="87"/>
      <c r="E231" s="87"/>
      <c r="F231" s="87"/>
      <c r="G231" s="158"/>
      <c r="H231" s="158"/>
      <c r="I231" s="158"/>
      <c r="J231" s="157">
        <f t="shared" si="9"/>
        <v>0</v>
      </c>
      <c r="K231" s="157">
        <f t="shared" si="10"/>
        <v>0</v>
      </c>
      <c r="L231" s="159" t="str">
        <f t="shared" si="11"/>
        <v/>
      </c>
      <c r="M231" s="70"/>
      <c r="N231" s="70"/>
      <c r="O231" s="70"/>
      <c r="P231" s="70"/>
      <c r="Q231" s="70"/>
      <c r="R231" s="70"/>
      <c r="S231" s="70"/>
      <c r="T231" s="70"/>
      <c r="U231" s="70"/>
      <c r="V231" s="70"/>
      <c r="W231" s="127"/>
    </row>
    <row r="232" spans="1:23">
      <c r="A232" s="128"/>
      <c r="B232" s="88">
        <f>'Identificación Inventario Datos'!G222</f>
        <v>0</v>
      </c>
      <c r="C232" s="89"/>
      <c r="D232" s="89"/>
      <c r="E232" s="89"/>
      <c r="F232" s="89"/>
      <c r="G232" s="89"/>
      <c r="H232" s="89"/>
      <c r="I232" s="89"/>
      <c r="J232" s="156">
        <f t="shared" si="9"/>
        <v>0</v>
      </c>
      <c r="K232" s="156">
        <f t="shared" si="10"/>
        <v>0</v>
      </c>
      <c r="L232" s="90" t="str">
        <f t="shared" si="11"/>
        <v/>
      </c>
      <c r="M232" s="70"/>
      <c r="N232" s="70"/>
      <c r="O232" s="70"/>
      <c r="P232" s="70"/>
      <c r="Q232" s="70"/>
      <c r="R232" s="70"/>
      <c r="S232" s="70"/>
      <c r="T232" s="70"/>
      <c r="U232" s="70"/>
      <c r="V232" s="70"/>
      <c r="W232" s="127"/>
    </row>
    <row r="233" spans="1:23">
      <c r="A233" s="128"/>
      <c r="B233" s="86">
        <f>'Identificación Inventario Datos'!G223</f>
        <v>0</v>
      </c>
      <c r="C233" s="87"/>
      <c r="D233" s="87"/>
      <c r="E233" s="87"/>
      <c r="F233" s="87"/>
      <c r="G233" s="158"/>
      <c r="H233" s="158"/>
      <c r="I233" s="158"/>
      <c r="J233" s="157">
        <f t="shared" si="9"/>
        <v>0</v>
      </c>
      <c r="K233" s="157">
        <f t="shared" si="10"/>
        <v>0</v>
      </c>
      <c r="L233" s="159" t="str">
        <f t="shared" si="11"/>
        <v/>
      </c>
      <c r="M233" s="70"/>
      <c r="N233" s="70"/>
      <c r="O233" s="70"/>
      <c r="P233" s="70"/>
      <c r="Q233" s="70"/>
      <c r="R233" s="70"/>
      <c r="S233" s="70"/>
      <c r="T233" s="70"/>
      <c r="U233" s="70"/>
      <c r="V233" s="70"/>
      <c r="W233" s="127"/>
    </row>
    <row r="234" spans="1:23">
      <c r="A234" s="128"/>
      <c r="B234" s="88">
        <f>'Identificación Inventario Datos'!G224</f>
        <v>0</v>
      </c>
      <c r="C234" s="89"/>
      <c r="D234" s="89"/>
      <c r="E234" s="89"/>
      <c r="F234" s="89"/>
      <c r="G234" s="89"/>
      <c r="H234" s="89"/>
      <c r="I234" s="89"/>
      <c r="J234" s="156">
        <f t="shared" si="9"/>
        <v>0</v>
      </c>
      <c r="K234" s="156">
        <f t="shared" si="10"/>
        <v>0</v>
      </c>
      <c r="L234" s="90" t="str">
        <f t="shared" si="11"/>
        <v/>
      </c>
      <c r="M234" s="70"/>
      <c r="N234" s="70"/>
      <c r="O234" s="70"/>
      <c r="P234" s="70"/>
      <c r="Q234" s="70"/>
      <c r="R234" s="70"/>
      <c r="S234" s="70"/>
      <c r="T234" s="70"/>
      <c r="U234" s="70"/>
      <c r="V234" s="70"/>
      <c r="W234" s="127"/>
    </row>
    <row r="235" spans="1:23">
      <c r="A235" s="128"/>
      <c r="B235" s="86">
        <f>'Identificación Inventario Datos'!G225</f>
        <v>0</v>
      </c>
      <c r="C235" s="87"/>
      <c r="D235" s="87"/>
      <c r="E235" s="87"/>
      <c r="F235" s="87"/>
      <c r="G235" s="158"/>
      <c r="H235" s="158"/>
      <c r="I235" s="158"/>
      <c r="J235" s="157">
        <f t="shared" si="9"/>
        <v>0</v>
      </c>
      <c r="K235" s="157">
        <f t="shared" si="10"/>
        <v>0</v>
      </c>
      <c r="L235" s="159" t="str">
        <f t="shared" si="11"/>
        <v/>
      </c>
      <c r="M235" s="70"/>
      <c r="N235" s="70"/>
      <c r="O235" s="70"/>
      <c r="P235" s="70"/>
      <c r="Q235" s="70"/>
      <c r="R235" s="70"/>
      <c r="S235" s="70"/>
      <c r="T235" s="70"/>
      <c r="U235" s="70"/>
      <c r="V235" s="70"/>
      <c r="W235" s="127"/>
    </row>
    <row r="236" spans="1:23">
      <c r="A236" s="128"/>
      <c r="B236" s="88">
        <f>'Identificación Inventario Datos'!G226</f>
        <v>0</v>
      </c>
      <c r="C236" s="89"/>
      <c r="D236" s="89"/>
      <c r="E236" s="89"/>
      <c r="F236" s="89"/>
      <c r="G236" s="89"/>
      <c r="H236" s="89"/>
      <c r="I236" s="89"/>
      <c r="J236" s="156">
        <f t="shared" si="9"/>
        <v>0</v>
      </c>
      <c r="K236" s="156">
        <f t="shared" si="10"/>
        <v>0</v>
      </c>
      <c r="L236" s="90" t="str">
        <f t="shared" si="11"/>
        <v/>
      </c>
      <c r="M236" s="70"/>
      <c r="N236" s="70"/>
      <c r="O236" s="70"/>
      <c r="P236" s="70"/>
      <c r="Q236" s="70"/>
      <c r="R236" s="70"/>
      <c r="S236" s="70"/>
      <c r="T236" s="70"/>
      <c r="U236" s="70"/>
      <c r="V236" s="70"/>
      <c r="W236" s="127"/>
    </row>
    <row r="237" spans="1:23">
      <c r="A237" s="128"/>
      <c r="B237" s="86">
        <f>'Identificación Inventario Datos'!G227</f>
        <v>0</v>
      </c>
      <c r="C237" s="87"/>
      <c r="D237" s="87"/>
      <c r="E237" s="87"/>
      <c r="F237" s="87"/>
      <c r="G237" s="158"/>
      <c r="H237" s="158"/>
      <c r="I237" s="158"/>
      <c r="J237" s="157">
        <f t="shared" si="9"/>
        <v>0</v>
      </c>
      <c r="K237" s="157">
        <f t="shared" si="10"/>
        <v>0</v>
      </c>
      <c r="L237" s="159" t="str">
        <f t="shared" si="11"/>
        <v/>
      </c>
      <c r="M237" s="70"/>
      <c r="N237" s="70"/>
      <c r="O237" s="70"/>
      <c r="P237" s="70"/>
      <c r="Q237" s="70"/>
      <c r="R237" s="70"/>
      <c r="S237" s="70"/>
      <c r="T237" s="70"/>
      <c r="U237" s="70"/>
      <c r="V237" s="70"/>
      <c r="W237" s="127"/>
    </row>
    <row r="238" spans="1:23">
      <c r="A238" s="128"/>
      <c r="B238" s="88">
        <f>'Identificación Inventario Datos'!G228</f>
        <v>0</v>
      </c>
      <c r="C238" s="89"/>
      <c r="D238" s="89"/>
      <c r="E238" s="89"/>
      <c r="F238" s="89"/>
      <c r="G238" s="89"/>
      <c r="H238" s="89"/>
      <c r="I238" s="89"/>
      <c r="J238" s="156">
        <f t="shared" si="9"/>
        <v>0</v>
      </c>
      <c r="K238" s="156">
        <f t="shared" si="10"/>
        <v>0</v>
      </c>
      <c r="L238" s="90" t="str">
        <f t="shared" si="11"/>
        <v/>
      </c>
      <c r="M238" s="70"/>
      <c r="N238" s="70"/>
      <c r="O238" s="70"/>
      <c r="P238" s="70"/>
      <c r="Q238" s="70"/>
      <c r="R238" s="70"/>
      <c r="S238" s="70"/>
      <c r="T238" s="70"/>
      <c r="U238" s="70"/>
      <c r="V238" s="70"/>
      <c r="W238" s="127"/>
    </row>
    <row r="239" spans="1:23">
      <c r="A239" s="128"/>
      <c r="B239" s="86">
        <f>'Identificación Inventario Datos'!G229</f>
        <v>0</v>
      </c>
      <c r="C239" s="87"/>
      <c r="D239" s="87"/>
      <c r="E239" s="87"/>
      <c r="F239" s="87"/>
      <c r="G239" s="158"/>
      <c r="H239" s="158"/>
      <c r="I239" s="158"/>
      <c r="J239" s="157">
        <f t="shared" si="9"/>
        <v>0</v>
      </c>
      <c r="K239" s="157">
        <f t="shared" si="10"/>
        <v>0</v>
      </c>
      <c r="L239" s="159" t="str">
        <f t="shared" si="11"/>
        <v/>
      </c>
      <c r="M239" s="70"/>
      <c r="N239" s="70"/>
      <c r="O239" s="70"/>
      <c r="P239" s="70"/>
      <c r="Q239" s="70"/>
      <c r="R239" s="70"/>
      <c r="S239" s="70"/>
      <c r="T239" s="70"/>
      <c r="U239" s="70"/>
      <c r="V239" s="70"/>
      <c r="W239" s="127"/>
    </row>
    <row r="240" spans="1:23">
      <c r="A240" s="128"/>
      <c r="B240" s="88">
        <f>'Identificación Inventario Datos'!G230</f>
        <v>0</v>
      </c>
      <c r="C240" s="89"/>
      <c r="D240" s="89"/>
      <c r="E240" s="89"/>
      <c r="F240" s="89"/>
      <c r="G240" s="89"/>
      <c r="H240" s="89"/>
      <c r="I240" s="89"/>
      <c r="J240" s="156">
        <f t="shared" si="9"/>
        <v>0</v>
      </c>
      <c r="K240" s="156">
        <f t="shared" si="10"/>
        <v>0</v>
      </c>
      <c r="L240" s="90" t="str">
        <f t="shared" si="11"/>
        <v/>
      </c>
      <c r="M240" s="70"/>
      <c r="N240" s="70"/>
      <c r="O240" s="70"/>
      <c r="P240" s="70"/>
      <c r="Q240" s="70"/>
      <c r="R240" s="70"/>
      <c r="S240" s="70"/>
      <c r="T240" s="70"/>
      <c r="U240" s="70"/>
      <c r="V240" s="70"/>
      <c r="W240" s="127"/>
    </row>
    <row r="241" spans="1:23">
      <c r="A241" s="128"/>
      <c r="B241" s="86">
        <f>'Identificación Inventario Datos'!G231</f>
        <v>0</v>
      </c>
      <c r="C241" s="87"/>
      <c r="D241" s="87"/>
      <c r="E241" s="87"/>
      <c r="F241" s="87"/>
      <c r="G241" s="158"/>
      <c r="H241" s="158"/>
      <c r="I241" s="158"/>
      <c r="J241" s="157">
        <f t="shared" si="9"/>
        <v>0</v>
      </c>
      <c r="K241" s="157">
        <f t="shared" si="10"/>
        <v>0</v>
      </c>
      <c r="L241" s="159" t="str">
        <f t="shared" si="11"/>
        <v/>
      </c>
      <c r="M241" s="70"/>
      <c r="N241" s="70"/>
      <c r="O241" s="70"/>
      <c r="P241" s="70"/>
      <c r="Q241" s="70"/>
      <c r="R241" s="70"/>
      <c r="S241" s="70"/>
      <c r="T241" s="70"/>
      <c r="U241" s="70"/>
      <c r="V241" s="70"/>
      <c r="W241" s="127"/>
    </row>
    <row r="242" spans="1:23">
      <c r="A242" s="128"/>
      <c r="B242" s="88">
        <f>'Identificación Inventario Datos'!G232</f>
        <v>0</v>
      </c>
      <c r="C242" s="89"/>
      <c r="D242" s="89"/>
      <c r="E242" s="89"/>
      <c r="F242" s="89"/>
      <c r="G242" s="89"/>
      <c r="H242" s="89"/>
      <c r="I242" s="89"/>
      <c r="J242" s="156">
        <f t="shared" si="9"/>
        <v>0</v>
      </c>
      <c r="K242" s="156">
        <f t="shared" si="10"/>
        <v>0</v>
      </c>
      <c r="L242" s="90" t="str">
        <f t="shared" si="11"/>
        <v/>
      </c>
      <c r="M242" s="70"/>
      <c r="N242" s="70"/>
      <c r="O242" s="70"/>
      <c r="P242" s="70"/>
      <c r="Q242" s="70"/>
      <c r="R242" s="70"/>
      <c r="S242" s="70"/>
      <c r="T242" s="70"/>
      <c r="U242" s="70"/>
      <c r="V242" s="70"/>
      <c r="W242" s="127"/>
    </row>
    <row r="243" spans="1:23">
      <c r="A243" s="128"/>
      <c r="B243" s="86">
        <f>'Identificación Inventario Datos'!G233</f>
        <v>0</v>
      </c>
      <c r="C243" s="87"/>
      <c r="D243" s="87"/>
      <c r="E243" s="87"/>
      <c r="F243" s="87"/>
      <c r="G243" s="158"/>
      <c r="H243" s="158"/>
      <c r="I243" s="158"/>
      <c r="J243" s="157">
        <f t="shared" si="9"/>
        <v>0</v>
      </c>
      <c r="K243" s="157">
        <f t="shared" si="10"/>
        <v>0</v>
      </c>
      <c r="L243" s="159" t="str">
        <f t="shared" si="11"/>
        <v/>
      </c>
      <c r="M243" s="70"/>
      <c r="N243" s="70"/>
      <c r="O243" s="70"/>
      <c r="P243" s="70"/>
      <c r="Q243" s="70"/>
      <c r="R243" s="70"/>
      <c r="S243" s="70"/>
      <c r="T243" s="70"/>
      <c r="U243" s="70"/>
      <c r="V243" s="70"/>
      <c r="W243" s="127"/>
    </row>
    <row r="244" spans="1:23">
      <c r="A244" s="128"/>
      <c r="B244" s="88">
        <f>'Identificación Inventario Datos'!G234</f>
        <v>0</v>
      </c>
      <c r="C244" s="89"/>
      <c r="D244" s="89"/>
      <c r="E244" s="89"/>
      <c r="F244" s="89"/>
      <c r="G244" s="89"/>
      <c r="H244" s="89"/>
      <c r="I244" s="89"/>
      <c r="J244" s="156">
        <f t="shared" si="9"/>
        <v>0</v>
      </c>
      <c r="K244" s="156">
        <f t="shared" si="10"/>
        <v>0</v>
      </c>
      <c r="L244" s="90" t="str">
        <f t="shared" si="11"/>
        <v/>
      </c>
      <c r="M244" s="70"/>
      <c r="N244" s="70"/>
      <c r="O244" s="70"/>
      <c r="P244" s="70"/>
      <c r="Q244" s="70"/>
      <c r="R244" s="70"/>
      <c r="S244" s="70"/>
      <c r="T244" s="70"/>
      <c r="U244" s="70"/>
      <c r="V244" s="70"/>
      <c r="W244" s="127"/>
    </row>
    <row r="245" spans="1:23">
      <c r="A245" s="128"/>
      <c r="B245" s="86">
        <f>'Identificación Inventario Datos'!G235</f>
        <v>0</v>
      </c>
      <c r="C245" s="87"/>
      <c r="D245" s="87"/>
      <c r="E245" s="87"/>
      <c r="F245" s="87"/>
      <c r="G245" s="158"/>
      <c r="H245" s="158"/>
      <c r="I245" s="158"/>
      <c r="J245" s="157">
        <f t="shared" si="9"/>
        <v>0</v>
      </c>
      <c r="K245" s="157">
        <f t="shared" si="10"/>
        <v>0</v>
      </c>
      <c r="L245" s="159" t="str">
        <f t="shared" si="11"/>
        <v/>
      </c>
      <c r="M245" s="70"/>
      <c r="N245" s="70"/>
      <c r="O245" s="70"/>
      <c r="P245" s="70"/>
      <c r="Q245" s="70"/>
      <c r="R245" s="70"/>
      <c r="S245" s="70"/>
      <c r="T245" s="70"/>
      <c r="U245" s="70"/>
      <c r="V245" s="70"/>
      <c r="W245" s="127"/>
    </row>
    <row r="246" spans="1:23">
      <c r="A246" s="128"/>
      <c r="B246" s="88">
        <f>'Identificación Inventario Datos'!G236</f>
        <v>0</v>
      </c>
      <c r="C246" s="89"/>
      <c r="D246" s="89"/>
      <c r="E246" s="89"/>
      <c r="F246" s="89"/>
      <c r="G246" s="89"/>
      <c r="H246" s="89"/>
      <c r="I246" s="89"/>
      <c r="J246" s="156">
        <f t="shared" si="9"/>
        <v>0</v>
      </c>
      <c r="K246" s="156">
        <f t="shared" si="10"/>
        <v>0</v>
      </c>
      <c r="L246" s="90" t="str">
        <f t="shared" si="11"/>
        <v/>
      </c>
      <c r="M246" s="70"/>
      <c r="N246" s="70"/>
      <c r="O246" s="70"/>
      <c r="P246" s="70"/>
      <c r="Q246" s="70"/>
      <c r="R246" s="70"/>
      <c r="S246" s="70"/>
      <c r="T246" s="70"/>
      <c r="U246" s="70"/>
      <c r="V246" s="70"/>
      <c r="W246" s="127"/>
    </row>
    <row r="247" spans="1:23">
      <c r="A247" s="128"/>
      <c r="B247" s="86">
        <f>'Identificación Inventario Datos'!G237</f>
        <v>0</v>
      </c>
      <c r="C247" s="87"/>
      <c r="D247" s="87"/>
      <c r="E247" s="87"/>
      <c r="F247" s="87"/>
      <c r="G247" s="158"/>
      <c r="H247" s="158"/>
      <c r="I247" s="158"/>
      <c r="J247" s="157">
        <f t="shared" si="9"/>
        <v>0</v>
      </c>
      <c r="K247" s="157">
        <f t="shared" si="10"/>
        <v>0</v>
      </c>
      <c r="L247" s="159" t="str">
        <f t="shared" si="11"/>
        <v/>
      </c>
      <c r="M247" s="70"/>
      <c r="N247" s="70"/>
      <c r="O247" s="70"/>
      <c r="P247" s="70"/>
      <c r="Q247" s="70"/>
      <c r="R247" s="70"/>
      <c r="S247" s="70"/>
      <c r="T247" s="70"/>
      <c r="U247" s="70"/>
      <c r="V247" s="70"/>
      <c r="W247" s="127"/>
    </row>
    <row r="248" spans="1:23">
      <c r="A248" s="128"/>
      <c r="B248" s="88">
        <f>'Identificación Inventario Datos'!G238</f>
        <v>0</v>
      </c>
      <c r="C248" s="89"/>
      <c r="D248" s="89"/>
      <c r="E248" s="89"/>
      <c r="F248" s="89"/>
      <c r="G248" s="89"/>
      <c r="H248" s="89"/>
      <c r="I248" s="89"/>
      <c r="J248" s="156">
        <f t="shared" si="9"/>
        <v>0</v>
      </c>
      <c r="K248" s="156">
        <f t="shared" si="10"/>
        <v>0</v>
      </c>
      <c r="L248" s="90" t="str">
        <f t="shared" si="11"/>
        <v/>
      </c>
      <c r="M248" s="70"/>
      <c r="N248" s="70"/>
      <c r="O248" s="70"/>
      <c r="P248" s="70"/>
      <c r="Q248" s="70"/>
      <c r="R248" s="70"/>
      <c r="S248" s="70"/>
      <c r="T248" s="70"/>
      <c r="U248" s="70"/>
      <c r="V248" s="70"/>
      <c r="W248" s="127"/>
    </row>
    <row r="249" spans="1:23">
      <c r="A249" s="128"/>
      <c r="B249" s="86">
        <f>'Identificación Inventario Datos'!G239</f>
        <v>0</v>
      </c>
      <c r="C249" s="87"/>
      <c r="D249" s="87"/>
      <c r="E249" s="87"/>
      <c r="F249" s="87"/>
      <c r="G249" s="158"/>
      <c r="H249" s="158"/>
      <c r="I249" s="158"/>
      <c r="J249" s="157">
        <f t="shared" si="9"/>
        <v>0</v>
      </c>
      <c r="K249" s="157">
        <f t="shared" si="10"/>
        <v>0</v>
      </c>
      <c r="L249" s="159" t="str">
        <f t="shared" si="11"/>
        <v/>
      </c>
      <c r="M249" s="70"/>
      <c r="N249" s="70"/>
      <c r="O249" s="70"/>
      <c r="P249" s="70"/>
      <c r="Q249" s="70"/>
      <c r="R249" s="70"/>
      <c r="S249" s="70"/>
      <c r="T249" s="70"/>
      <c r="U249" s="70"/>
      <c r="V249" s="70"/>
      <c r="W249" s="127"/>
    </row>
    <row r="250" spans="1:23">
      <c r="A250" s="128"/>
      <c r="B250" s="88">
        <f>'Identificación Inventario Datos'!G240</f>
        <v>0</v>
      </c>
      <c r="C250" s="89"/>
      <c r="D250" s="89"/>
      <c r="E250" s="89"/>
      <c r="F250" s="89"/>
      <c r="G250" s="89"/>
      <c r="H250" s="89"/>
      <c r="I250" s="89"/>
      <c r="J250" s="156">
        <f t="shared" si="9"/>
        <v>0</v>
      </c>
      <c r="K250" s="156">
        <f t="shared" si="10"/>
        <v>0</v>
      </c>
      <c r="L250" s="90" t="str">
        <f t="shared" si="11"/>
        <v/>
      </c>
      <c r="M250" s="70"/>
      <c r="N250" s="70"/>
      <c r="O250" s="70"/>
      <c r="P250" s="70"/>
      <c r="Q250" s="70"/>
      <c r="R250" s="70"/>
      <c r="S250" s="70"/>
      <c r="T250" s="70"/>
      <c r="U250" s="70"/>
      <c r="V250" s="70"/>
      <c r="W250" s="127"/>
    </row>
    <row r="251" spans="1:23">
      <c r="A251" s="128"/>
      <c r="B251" s="86">
        <f>'Identificación Inventario Datos'!G241</f>
        <v>0</v>
      </c>
      <c r="C251" s="87"/>
      <c r="D251" s="87"/>
      <c r="E251" s="87"/>
      <c r="F251" s="87"/>
      <c r="G251" s="158"/>
      <c r="H251" s="158"/>
      <c r="I251" s="158"/>
      <c r="J251" s="157">
        <f t="shared" si="9"/>
        <v>0</v>
      </c>
      <c r="K251" s="157">
        <f t="shared" si="10"/>
        <v>0</v>
      </c>
      <c r="L251" s="159" t="str">
        <f t="shared" si="11"/>
        <v/>
      </c>
      <c r="M251" s="70"/>
      <c r="N251" s="70"/>
      <c r="O251" s="70"/>
      <c r="P251" s="70"/>
      <c r="Q251" s="70"/>
      <c r="R251" s="70"/>
      <c r="S251" s="70"/>
      <c r="T251" s="70"/>
      <c r="U251" s="70"/>
      <c r="V251" s="70"/>
      <c r="W251" s="127"/>
    </row>
    <row r="252" spans="1:23">
      <c r="A252" s="128"/>
      <c r="B252" s="88">
        <f>'Identificación Inventario Datos'!G242</f>
        <v>0</v>
      </c>
      <c r="C252" s="89"/>
      <c r="D252" s="89"/>
      <c r="E252" s="89"/>
      <c r="F252" s="89"/>
      <c r="G252" s="89"/>
      <c r="H252" s="89"/>
      <c r="I252" s="89"/>
      <c r="J252" s="156">
        <f t="shared" si="9"/>
        <v>0</v>
      </c>
      <c r="K252" s="156">
        <f t="shared" si="10"/>
        <v>0</v>
      </c>
      <c r="L252" s="90" t="str">
        <f t="shared" si="11"/>
        <v/>
      </c>
      <c r="M252" s="70"/>
      <c r="N252" s="70"/>
      <c r="O252" s="70"/>
      <c r="P252" s="70"/>
      <c r="Q252" s="70"/>
      <c r="R252" s="70"/>
      <c r="S252" s="70"/>
      <c r="T252" s="70"/>
      <c r="U252" s="70"/>
      <c r="V252" s="70"/>
      <c r="W252" s="127"/>
    </row>
    <row r="253" spans="1:23">
      <c r="A253" s="128"/>
      <c r="B253" s="86">
        <f>'Identificación Inventario Datos'!G243</f>
        <v>0</v>
      </c>
      <c r="C253" s="87"/>
      <c r="D253" s="87"/>
      <c r="E253" s="87"/>
      <c r="F253" s="87"/>
      <c r="G253" s="158"/>
      <c r="H253" s="158"/>
      <c r="I253" s="158"/>
      <c r="J253" s="157">
        <f t="shared" si="9"/>
        <v>0</v>
      </c>
      <c r="K253" s="157">
        <f t="shared" si="10"/>
        <v>0</v>
      </c>
      <c r="L253" s="159" t="str">
        <f t="shared" si="11"/>
        <v/>
      </c>
      <c r="M253" s="70"/>
      <c r="N253" s="70"/>
      <c r="O253" s="70"/>
      <c r="P253" s="70"/>
      <c r="Q253" s="70"/>
      <c r="R253" s="70"/>
      <c r="S253" s="70"/>
      <c r="T253" s="70"/>
      <c r="U253" s="70"/>
      <c r="V253" s="70"/>
      <c r="W253" s="127"/>
    </row>
    <row r="254" spans="1:23">
      <c r="A254" s="128"/>
      <c r="B254" s="88">
        <f>'Identificación Inventario Datos'!G244</f>
        <v>0</v>
      </c>
      <c r="C254" s="89"/>
      <c r="D254" s="89"/>
      <c r="E254" s="89"/>
      <c r="F254" s="89"/>
      <c r="G254" s="89"/>
      <c r="H254" s="89"/>
      <c r="I254" s="89"/>
      <c r="J254" s="156">
        <f t="shared" si="9"/>
        <v>0</v>
      </c>
      <c r="K254" s="156">
        <f t="shared" si="10"/>
        <v>0</v>
      </c>
      <c r="L254" s="90" t="str">
        <f t="shared" si="11"/>
        <v/>
      </c>
      <c r="M254" s="70"/>
      <c r="N254" s="70"/>
      <c r="O254" s="70"/>
      <c r="P254" s="70"/>
      <c r="Q254" s="70"/>
      <c r="R254" s="70"/>
      <c r="S254" s="70"/>
      <c r="T254" s="70"/>
      <c r="U254" s="70"/>
      <c r="V254" s="70"/>
      <c r="W254" s="127"/>
    </row>
    <row r="255" spans="1:23">
      <c r="A255" s="128"/>
      <c r="B255" s="86">
        <f>'Identificación Inventario Datos'!G245</f>
        <v>0</v>
      </c>
      <c r="C255" s="87"/>
      <c r="D255" s="87"/>
      <c r="E255" s="87"/>
      <c r="F255" s="87"/>
      <c r="G255" s="158"/>
      <c r="H255" s="158"/>
      <c r="I255" s="158"/>
      <c r="J255" s="157">
        <f t="shared" si="9"/>
        <v>0</v>
      </c>
      <c r="K255" s="157">
        <f t="shared" si="10"/>
        <v>0</v>
      </c>
      <c r="L255" s="159" t="str">
        <f t="shared" si="11"/>
        <v/>
      </c>
      <c r="M255" s="70"/>
      <c r="N255" s="70"/>
      <c r="O255" s="70"/>
      <c r="P255" s="70"/>
      <c r="Q255" s="70"/>
      <c r="R255" s="70"/>
      <c r="S255" s="70"/>
      <c r="T255" s="70"/>
      <c r="U255" s="70"/>
      <c r="V255" s="70"/>
      <c r="W255" s="127"/>
    </row>
    <row r="256" spans="1:23">
      <c r="A256" s="128"/>
      <c r="B256" s="88">
        <f>'Identificación Inventario Datos'!G246</f>
        <v>0</v>
      </c>
      <c r="C256" s="89"/>
      <c r="D256" s="89"/>
      <c r="E256" s="89"/>
      <c r="F256" s="89"/>
      <c r="G256" s="89"/>
      <c r="H256" s="89"/>
      <c r="I256" s="89"/>
      <c r="J256" s="156">
        <f t="shared" si="9"/>
        <v>0</v>
      </c>
      <c r="K256" s="156">
        <f t="shared" si="10"/>
        <v>0</v>
      </c>
      <c r="L256" s="90" t="str">
        <f t="shared" si="11"/>
        <v/>
      </c>
      <c r="M256" s="70"/>
      <c r="N256" s="70"/>
      <c r="O256" s="70"/>
      <c r="P256" s="70"/>
      <c r="Q256" s="70"/>
      <c r="R256" s="70"/>
      <c r="S256" s="70"/>
      <c r="T256" s="70"/>
      <c r="U256" s="70"/>
      <c r="V256" s="70"/>
      <c r="W256" s="127"/>
    </row>
    <row r="257" spans="1:23">
      <c r="A257" s="128"/>
      <c r="B257" s="86">
        <f>'Identificación Inventario Datos'!G247</f>
        <v>0</v>
      </c>
      <c r="C257" s="87"/>
      <c r="D257" s="87"/>
      <c r="E257" s="87"/>
      <c r="F257" s="87"/>
      <c r="G257" s="158"/>
      <c r="H257" s="158"/>
      <c r="I257" s="158"/>
      <c r="J257" s="157">
        <f t="shared" si="9"/>
        <v>0</v>
      </c>
      <c r="K257" s="157">
        <f t="shared" si="10"/>
        <v>0</v>
      </c>
      <c r="L257" s="159" t="str">
        <f t="shared" si="11"/>
        <v/>
      </c>
      <c r="M257" s="70"/>
      <c r="N257" s="70"/>
      <c r="O257" s="70"/>
      <c r="P257" s="70"/>
      <c r="Q257" s="70"/>
      <c r="R257" s="70"/>
      <c r="S257" s="70"/>
      <c r="T257" s="70"/>
      <c r="U257" s="70"/>
      <c r="V257" s="70"/>
      <c r="W257" s="127"/>
    </row>
    <row r="258" spans="1:23">
      <c r="A258" s="128"/>
      <c r="B258" s="88">
        <f>'Identificación Inventario Datos'!G248</f>
        <v>0</v>
      </c>
      <c r="C258" s="89"/>
      <c r="D258" s="89"/>
      <c r="E258" s="89"/>
      <c r="F258" s="89"/>
      <c r="G258" s="89"/>
      <c r="H258" s="89"/>
      <c r="I258" s="89"/>
      <c r="J258" s="156">
        <f t="shared" si="9"/>
        <v>0</v>
      </c>
      <c r="K258" s="156">
        <f t="shared" si="10"/>
        <v>0</v>
      </c>
      <c r="L258" s="90" t="str">
        <f t="shared" si="11"/>
        <v/>
      </c>
      <c r="M258" s="70"/>
      <c r="N258" s="70"/>
      <c r="O258" s="70"/>
      <c r="P258" s="70"/>
      <c r="Q258" s="70"/>
      <c r="R258" s="70"/>
      <c r="S258" s="70"/>
      <c r="T258" s="70"/>
      <c r="U258" s="70"/>
      <c r="V258" s="70"/>
      <c r="W258" s="127"/>
    </row>
    <row r="259" spans="1:23">
      <c r="A259" s="128"/>
      <c r="B259" s="86">
        <f>'Identificación Inventario Datos'!G249</f>
        <v>0</v>
      </c>
      <c r="C259" s="87"/>
      <c r="D259" s="87"/>
      <c r="E259" s="87"/>
      <c r="F259" s="87"/>
      <c r="G259" s="158"/>
      <c r="H259" s="158"/>
      <c r="I259" s="158"/>
      <c r="J259" s="157">
        <f t="shared" si="9"/>
        <v>0</v>
      </c>
      <c r="K259" s="157">
        <f t="shared" si="10"/>
        <v>0</v>
      </c>
      <c r="L259" s="159" t="str">
        <f t="shared" si="11"/>
        <v/>
      </c>
      <c r="M259" s="70"/>
      <c r="N259" s="70"/>
      <c r="O259" s="70"/>
      <c r="P259" s="70"/>
      <c r="Q259" s="70"/>
      <c r="R259" s="70"/>
      <c r="S259" s="70"/>
      <c r="T259" s="70"/>
      <c r="U259" s="70"/>
      <c r="V259" s="70"/>
      <c r="W259" s="127"/>
    </row>
    <row r="260" spans="1:23">
      <c r="A260" s="128"/>
      <c r="B260" s="88">
        <f>'Identificación Inventario Datos'!G250</f>
        <v>0</v>
      </c>
      <c r="C260" s="89"/>
      <c r="D260" s="89"/>
      <c r="E260" s="89"/>
      <c r="F260" s="89"/>
      <c r="G260" s="89"/>
      <c r="H260" s="89"/>
      <c r="I260" s="89"/>
      <c r="J260" s="156">
        <f t="shared" si="9"/>
        <v>0</v>
      </c>
      <c r="K260" s="156">
        <f t="shared" si="10"/>
        <v>0</v>
      </c>
      <c r="L260" s="90" t="str">
        <f t="shared" si="11"/>
        <v/>
      </c>
      <c r="M260" s="70"/>
      <c r="N260" s="70"/>
      <c r="O260" s="70"/>
      <c r="P260" s="70"/>
      <c r="Q260" s="70"/>
      <c r="R260" s="70"/>
      <c r="S260" s="70"/>
      <c r="T260" s="70"/>
      <c r="U260" s="70"/>
      <c r="V260" s="70"/>
      <c r="W260" s="127"/>
    </row>
    <row r="261" spans="1:23">
      <c r="A261" s="128"/>
      <c r="B261" s="86">
        <f>'Identificación Inventario Datos'!G251</f>
        <v>0</v>
      </c>
      <c r="C261" s="87"/>
      <c r="D261" s="87"/>
      <c r="E261" s="87"/>
      <c r="F261" s="87"/>
      <c r="G261" s="158"/>
      <c r="H261" s="158"/>
      <c r="I261" s="158"/>
      <c r="J261" s="157">
        <f t="shared" si="9"/>
        <v>0</v>
      </c>
      <c r="K261" s="157">
        <f t="shared" si="10"/>
        <v>0</v>
      </c>
      <c r="L261" s="159" t="str">
        <f t="shared" si="11"/>
        <v/>
      </c>
      <c r="M261" s="70"/>
      <c r="N261" s="70"/>
      <c r="O261" s="70"/>
      <c r="P261" s="70"/>
      <c r="Q261" s="70"/>
      <c r="R261" s="70"/>
      <c r="S261" s="70"/>
      <c r="T261" s="70"/>
      <c r="U261" s="70"/>
      <c r="V261" s="70"/>
      <c r="W261" s="127"/>
    </row>
    <row r="262" spans="1:23">
      <c r="A262" s="128"/>
      <c r="B262" s="88">
        <f>'Identificación Inventario Datos'!G252</f>
        <v>0</v>
      </c>
      <c r="C262" s="89"/>
      <c r="D262" s="89"/>
      <c r="E262" s="89"/>
      <c r="F262" s="89"/>
      <c r="G262" s="89"/>
      <c r="H262" s="89"/>
      <c r="I262" s="89"/>
      <c r="J262" s="156">
        <f t="shared" si="9"/>
        <v>0</v>
      </c>
      <c r="K262" s="156">
        <f t="shared" si="10"/>
        <v>0</v>
      </c>
      <c r="L262" s="90" t="str">
        <f t="shared" si="11"/>
        <v/>
      </c>
      <c r="M262" s="70"/>
      <c r="N262" s="70"/>
      <c r="O262" s="70"/>
      <c r="P262" s="70"/>
      <c r="Q262" s="70"/>
      <c r="R262" s="70"/>
      <c r="S262" s="70"/>
      <c r="T262" s="70"/>
      <c r="U262" s="70"/>
      <c r="V262" s="70"/>
      <c r="W262" s="127"/>
    </row>
    <row r="263" spans="1:23">
      <c r="A263" s="128"/>
      <c r="B263" s="86">
        <f>'Identificación Inventario Datos'!G253</f>
        <v>0</v>
      </c>
      <c r="C263" s="87"/>
      <c r="D263" s="87"/>
      <c r="E263" s="87"/>
      <c r="F263" s="87"/>
      <c r="G263" s="158"/>
      <c r="H263" s="158"/>
      <c r="I263" s="158"/>
      <c r="J263" s="157">
        <f t="shared" si="9"/>
        <v>0</v>
      </c>
      <c r="K263" s="157">
        <f t="shared" si="10"/>
        <v>0</v>
      </c>
      <c r="L263" s="159" t="str">
        <f t="shared" si="11"/>
        <v/>
      </c>
      <c r="M263" s="70"/>
      <c r="N263" s="70"/>
      <c r="O263" s="70"/>
      <c r="P263" s="70"/>
      <c r="Q263" s="70"/>
      <c r="R263" s="70"/>
      <c r="S263" s="70"/>
      <c r="T263" s="70"/>
      <c r="U263" s="70"/>
      <c r="V263" s="70"/>
      <c r="W263" s="127"/>
    </row>
    <row r="264" spans="1:23">
      <c r="A264" s="128"/>
      <c r="B264" s="88">
        <f>'Identificación Inventario Datos'!G254</f>
        <v>0</v>
      </c>
      <c r="C264" s="89"/>
      <c r="D264" s="89"/>
      <c r="E264" s="89"/>
      <c r="F264" s="89"/>
      <c r="G264" s="89"/>
      <c r="H264" s="89"/>
      <c r="I264" s="89"/>
      <c r="J264" s="156">
        <f t="shared" si="9"/>
        <v>0</v>
      </c>
      <c r="K264" s="156">
        <f t="shared" si="10"/>
        <v>0</v>
      </c>
      <c r="L264" s="90" t="str">
        <f t="shared" si="11"/>
        <v/>
      </c>
      <c r="M264" s="70"/>
      <c r="N264" s="70"/>
      <c r="O264" s="70"/>
      <c r="P264" s="70"/>
      <c r="Q264" s="70"/>
      <c r="R264" s="70"/>
      <c r="S264" s="70"/>
      <c r="T264" s="70"/>
      <c r="U264" s="70"/>
      <c r="V264" s="70"/>
      <c r="W264" s="127"/>
    </row>
    <row r="265" spans="1:23">
      <c r="A265" s="128"/>
      <c r="B265" s="86">
        <f>'Identificación Inventario Datos'!G255</f>
        <v>0</v>
      </c>
      <c r="C265" s="87"/>
      <c r="D265" s="87"/>
      <c r="E265" s="87"/>
      <c r="F265" s="87"/>
      <c r="G265" s="158"/>
      <c r="H265" s="158"/>
      <c r="I265" s="158"/>
      <c r="J265" s="157">
        <f t="shared" si="9"/>
        <v>0</v>
      </c>
      <c r="K265" s="157">
        <f t="shared" si="10"/>
        <v>0</v>
      </c>
      <c r="L265" s="159" t="str">
        <f t="shared" si="11"/>
        <v/>
      </c>
      <c r="M265" s="70"/>
      <c r="N265" s="70"/>
      <c r="O265" s="70"/>
      <c r="P265" s="70"/>
      <c r="Q265" s="70"/>
      <c r="R265" s="70"/>
      <c r="S265" s="70"/>
      <c r="T265" s="70"/>
      <c r="U265" s="70"/>
      <c r="V265" s="70"/>
      <c r="W265" s="127"/>
    </row>
    <row r="266" spans="1:23">
      <c r="A266" s="128"/>
      <c r="B266" s="88">
        <f>'Identificación Inventario Datos'!G256</f>
        <v>0</v>
      </c>
      <c r="C266" s="89"/>
      <c r="D266" s="89"/>
      <c r="E266" s="89"/>
      <c r="F266" s="89"/>
      <c r="G266" s="89"/>
      <c r="H266" s="89"/>
      <c r="I266" s="89"/>
      <c r="J266" s="156">
        <f t="shared" si="9"/>
        <v>0</v>
      </c>
      <c r="K266" s="156">
        <f t="shared" si="10"/>
        <v>0</v>
      </c>
      <c r="L266" s="90" t="str">
        <f t="shared" si="11"/>
        <v/>
      </c>
      <c r="M266" s="70"/>
      <c r="N266" s="70"/>
      <c r="O266" s="70"/>
      <c r="P266" s="70"/>
      <c r="Q266" s="70"/>
      <c r="R266" s="70"/>
      <c r="S266" s="70"/>
      <c r="T266" s="70"/>
      <c r="U266" s="70"/>
      <c r="V266" s="70"/>
      <c r="W266" s="127"/>
    </row>
    <row r="267" spans="1:23">
      <c r="A267" s="128"/>
      <c r="B267" s="86">
        <f>'Identificación Inventario Datos'!G257</f>
        <v>0</v>
      </c>
      <c r="C267" s="87"/>
      <c r="D267" s="87"/>
      <c r="E267" s="87"/>
      <c r="F267" s="87"/>
      <c r="G267" s="158"/>
      <c r="H267" s="158"/>
      <c r="I267" s="158"/>
      <c r="J267" s="157">
        <f t="shared" si="9"/>
        <v>0</v>
      </c>
      <c r="K267" s="157">
        <f t="shared" si="10"/>
        <v>0</v>
      </c>
      <c r="L267" s="159" t="str">
        <f t="shared" si="11"/>
        <v/>
      </c>
      <c r="M267" s="70"/>
      <c r="N267" s="70"/>
      <c r="O267" s="70"/>
      <c r="P267" s="70"/>
      <c r="Q267" s="70"/>
      <c r="R267" s="70"/>
      <c r="S267" s="70"/>
      <c r="T267" s="70"/>
      <c r="U267" s="70"/>
      <c r="V267" s="70"/>
      <c r="W267" s="127"/>
    </row>
    <row r="268" spans="1:23">
      <c r="A268" s="128"/>
      <c r="B268" s="88">
        <f>'Identificación Inventario Datos'!G258</f>
        <v>0</v>
      </c>
      <c r="C268" s="89"/>
      <c r="D268" s="89"/>
      <c r="E268" s="89"/>
      <c r="F268" s="89"/>
      <c r="G268" s="89"/>
      <c r="H268" s="89"/>
      <c r="I268" s="89"/>
      <c r="J268" s="156">
        <f t="shared" si="9"/>
        <v>0</v>
      </c>
      <c r="K268" s="156">
        <f t="shared" si="10"/>
        <v>0</v>
      </c>
      <c r="L268" s="90" t="str">
        <f t="shared" si="11"/>
        <v/>
      </c>
      <c r="M268" s="70"/>
      <c r="N268" s="70"/>
      <c r="O268" s="70"/>
      <c r="P268" s="70"/>
      <c r="Q268" s="70"/>
      <c r="R268" s="70"/>
      <c r="S268" s="70"/>
      <c r="T268" s="70"/>
      <c r="U268" s="70"/>
      <c r="V268" s="70"/>
      <c r="W268" s="127"/>
    </row>
    <row r="269" spans="1:23">
      <c r="A269" s="128"/>
      <c r="B269" s="86">
        <f>'Identificación Inventario Datos'!G259</f>
        <v>0</v>
      </c>
      <c r="C269" s="87"/>
      <c r="D269" s="87"/>
      <c r="E269" s="87"/>
      <c r="F269" s="87"/>
      <c r="G269" s="158"/>
      <c r="H269" s="158"/>
      <c r="I269" s="158"/>
      <c r="J269" s="157">
        <f t="shared" si="9"/>
        <v>0</v>
      </c>
      <c r="K269" s="157">
        <f t="shared" si="10"/>
        <v>0</v>
      </c>
      <c r="L269" s="159" t="str">
        <f t="shared" si="11"/>
        <v/>
      </c>
      <c r="M269" s="70"/>
      <c r="N269" s="70"/>
      <c r="O269" s="70"/>
      <c r="P269" s="70"/>
      <c r="Q269" s="70"/>
      <c r="R269" s="70"/>
      <c r="S269" s="70"/>
      <c r="T269" s="70"/>
      <c r="U269" s="70"/>
      <c r="V269" s="70"/>
      <c r="W269" s="127"/>
    </row>
    <row r="270" spans="1:23">
      <c r="A270" s="128"/>
      <c r="B270" s="88">
        <f>'Identificación Inventario Datos'!G260</f>
        <v>0</v>
      </c>
      <c r="C270" s="89"/>
      <c r="D270" s="89"/>
      <c r="E270" s="89"/>
      <c r="F270" s="89"/>
      <c r="G270" s="89"/>
      <c r="H270" s="89"/>
      <c r="I270" s="89"/>
      <c r="J270" s="156">
        <f t="shared" si="9"/>
        <v>0</v>
      </c>
      <c r="K270" s="156">
        <f t="shared" si="10"/>
        <v>0</v>
      </c>
      <c r="L270" s="90" t="str">
        <f t="shared" si="11"/>
        <v/>
      </c>
      <c r="M270" s="70"/>
      <c r="N270" s="70"/>
      <c r="O270" s="70"/>
      <c r="P270" s="70"/>
      <c r="Q270" s="70"/>
      <c r="R270" s="70"/>
      <c r="S270" s="70"/>
      <c r="T270" s="70"/>
      <c r="U270" s="70"/>
      <c r="V270" s="70"/>
      <c r="W270" s="127"/>
    </row>
    <row r="271" spans="1:23">
      <c r="A271" s="128"/>
      <c r="B271" s="86">
        <f>'Identificación Inventario Datos'!G261</f>
        <v>0</v>
      </c>
      <c r="C271" s="87"/>
      <c r="D271" s="87"/>
      <c r="E271" s="87"/>
      <c r="F271" s="87"/>
      <c r="G271" s="158"/>
      <c r="H271" s="158"/>
      <c r="I271" s="158"/>
      <c r="J271" s="157">
        <f t="shared" si="9"/>
        <v>0</v>
      </c>
      <c r="K271" s="157">
        <f t="shared" si="10"/>
        <v>0</v>
      </c>
      <c r="L271" s="159" t="str">
        <f t="shared" si="11"/>
        <v/>
      </c>
      <c r="M271" s="70"/>
      <c r="N271" s="70"/>
      <c r="O271" s="70"/>
      <c r="P271" s="70"/>
      <c r="Q271" s="70"/>
      <c r="R271" s="70"/>
      <c r="S271" s="70"/>
      <c r="T271" s="70"/>
      <c r="U271" s="70"/>
      <c r="V271" s="70"/>
      <c r="W271" s="127"/>
    </row>
    <row r="272" spans="1:23">
      <c r="A272" s="128"/>
      <c r="B272" s="88">
        <f>'Identificación Inventario Datos'!G262</f>
        <v>0</v>
      </c>
      <c r="C272" s="89"/>
      <c r="D272" s="89"/>
      <c r="E272" s="89"/>
      <c r="F272" s="89"/>
      <c r="G272" s="89"/>
      <c r="H272" s="89"/>
      <c r="I272" s="89"/>
      <c r="J272" s="156">
        <f t="shared" ref="J272:J335" si="12">(+IF(C272="No Contribuye",1*0.25,IF(C272="Contribuye al Sector",4*0.25,IF(C272="",0,"")))+IF(D272="No se ha contemplado el valor agregado",1*0.25,IF(D272="Genera valor agregado",4*0.25,IF(D272="",0,"")))+IF(E272="No se ha identificado",1*0.25,IF(E272="Internacional",2*0.25,IF(E272="Sector Público ó Privado / Ciudadanos",3*0.25,IF(E272="Regional / Nacional / Todos los sectores y Coberturas",4*0.25,IF(E272="",0,"")))))+IF(F272="No se ha identificado la demanda",1*0.25,IF(F272="Demanda por parte de la ciudadanía a través de la solicitud de peticiones",2*0.25,IF(F272="Demanda por parte de desarrolladores",3*0.25,IF(F272="Gran demanda a través Consultas propias de la Entidad",4*0.25,IF(F272="",0,""))))))</f>
        <v>0</v>
      </c>
      <c r="K272" s="156">
        <f t="shared" ref="K272:K335" si="13">(+IF(G272="Requiere desarrollo",4*0.33,IF(G272="No requiere esfuerzo de desarrollo",1*0.33,IF(G272="",0,""))))+IF(H272="Se encuentra en un servidor de producción",4*0.33,IF(H272="Servidor de datos",1*0.33,IF(H272="",0,"")))+IF(I272="No tiene procesos de calidad",4*0.33,IF(I272="Calidad media",3*0.33,IF(I272="Alta calidad",2*0.33,IF(I272="Certificada",1*0.33,IF(I272="",0,"")))))</f>
        <v>0</v>
      </c>
      <c r="L272" s="90" t="str">
        <f t="shared" ref="L272:L335" si="14">+IF(AND(J272&gt;2,J272&lt;=4,K272&gt;=0,K272&lt;2),"VICTORIA TEMPRANA",IF(AND(J272&gt;2,J272&lt;=4,K272&gt;2,K272&lt;=4),"MEDIO PLAZO",IF(AND(J272&gt;=0,J272&lt;=2,K272&gt;2,K272&lt;=4),"NO APORTA VALOR",IF(AND(J272&gt;=0,J272&lt;=2,K272&gt;0,K272&lt;2),"LARGO PLAZO",""))))</f>
        <v/>
      </c>
      <c r="M272" s="70"/>
      <c r="N272" s="70"/>
      <c r="O272" s="70"/>
      <c r="P272" s="70"/>
      <c r="Q272" s="70"/>
      <c r="R272" s="70"/>
      <c r="S272" s="70"/>
      <c r="T272" s="70"/>
      <c r="U272" s="70"/>
      <c r="V272" s="70"/>
      <c r="W272" s="127"/>
    </row>
    <row r="273" spans="1:23">
      <c r="A273" s="128"/>
      <c r="B273" s="86">
        <f>'Identificación Inventario Datos'!G263</f>
        <v>0</v>
      </c>
      <c r="C273" s="87"/>
      <c r="D273" s="87"/>
      <c r="E273" s="87"/>
      <c r="F273" s="87"/>
      <c r="G273" s="158"/>
      <c r="H273" s="158"/>
      <c r="I273" s="158"/>
      <c r="J273" s="157">
        <f t="shared" si="12"/>
        <v>0</v>
      </c>
      <c r="K273" s="157">
        <f t="shared" si="13"/>
        <v>0</v>
      </c>
      <c r="L273" s="159" t="str">
        <f t="shared" si="14"/>
        <v/>
      </c>
      <c r="M273" s="70"/>
      <c r="N273" s="70"/>
      <c r="O273" s="70"/>
      <c r="P273" s="70"/>
      <c r="Q273" s="70"/>
      <c r="R273" s="70"/>
      <c r="S273" s="70"/>
      <c r="T273" s="70"/>
      <c r="U273" s="70"/>
      <c r="V273" s="70"/>
      <c r="W273" s="127"/>
    </row>
    <row r="274" spans="1:23">
      <c r="A274" s="128"/>
      <c r="B274" s="88">
        <f>'Identificación Inventario Datos'!G264</f>
        <v>0</v>
      </c>
      <c r="C274" s="89"/>
      <c r="D274" s="89"/>
      <c r="E274" s="89"/>
      <c r="F274" s="89"/>
      <c r="G274" s="89"/>
      <c r="H274" s="89"/>
      <c r="I274" s="89"/>
      <c r="J274" s="156">
        <f t="shared" si="12"/>
        <v>0</v>
      </c>
      <c r="K274" s="156">
        <f t="shared" si="13"/>
        <v>0</v>
      </c>
      <c r="L274" s="90" t="str">
        <f t="shared" si="14"/>
        <v/>
      </c>
      <c r="M274" s="70"/>
      <c r="N274" s="70"/>
      <c r="O274" s="70"/>
      <c r="P274" s="70"/>
      <c r="Q274" s="70"/>
      <c r="R274" s="70"/>
      <c r="S274" s="70"/>
      <c r="T274" s="70"/>
      <c r="U274" s="70"/>
      <c r="V274" s="70"/>
      <c r="W274" s="127"/>
    </row>
    <row r="275" spans="1:23">
      <c r="A275" s="128"/>
      <c r="B275" s="86">
        <f>'Identificación Inventario Datos'!G265</f>
        <v>0</v>
      </c>
      <c r="C275" s="87"/>
      <c r="D275" s="87"/>
      <c r="E275" s="87"/>
      <c r="F275" s="87"/>
      <c r="G275" s="158"/>
      <c r="H275" s="158"/>
      <c r="I275" s="158"/>
      <c r="J275" s="157">
        <f t="shared" si="12"/>
        <v>0</v>
      </c>
      <c r="K275" s="157">
        <f t="shared" si="13"/>
        <v>0</v>
      </c>
      <c r="L275" s="159" t="str">
        <f t="shared" si="14"/>
        <v/>
      </c>
      <c r="M275" s="70"/>
      <c r="N275" s="70"/>
      <c r="O275" s="70"/>
      <c r="P275" s="70"/>
      <c r="Q275" s="70"/>
      <c r="R275" s="70"/>
      <c r="S275" s="70"/>
      <c r="T275" s="70"/>
      <c r="U275" s="70"/>
      <c r="V275" s="70"/>
      <c r="W275" s="127"/>
    </row>
    <row r="276" spans="1:23">
      <c r="A276" s="128"/>
      <c r="B276" s="88">
        <f>'Identificación Inventario Datos'!G266</f>
        <v>0</v>
      </c>
      <c r="C276" s="89"/>
      <c r="D276" s="89"/>
      <c r="E276" s="89"/>
      <c r="F276" s="89"/>
      <c r="G276" s="89"/>
      <c r="H276" s="89"/>
      <c r="I276" s="89"/>
      <c r="J276" s="156">
        <f t="shared" si="12"/>
        <v>0</v>
      </c>
      <c r="K276" s="156">
        <f t="shared" si="13"/>
        <v>0</v>
      </c>
      <c r="L276" s="90" t="str">
        <f t="shared" si="14"/>
        <v/>
      </c>
      <c r="M276" s="70"/>
      <c r="N276" s="70"/>
      <c r="O276" s="70"/>
      <c r="P276" s="70"/>
      <c r="Q276" s="70"/>
      <c r="R276" s="70"/>
      <c r="S276" s="70"/>
      <c r="T276" s="70"/>
      <c r="U276" s="70"/>
      <c r="V276" s="70"/>
      <c r="W276" s="127"/>
    </row>
    <row r="277" spans="1:23">
      <c r="A277" s="128"/>
      <c r="B277" s="86">
        <f>'Identificación Inventario Datos'!G267</f>
        <v>0</v>
      </c>
      <c r="C277" s="87"/>
      <c r="D277" s="87"/>
      <c r="E277" s="87"/>
      <c r="F277" s="87"/>
      <c r="G277" s="158"/>
      <c r="H277" s="158"/>
      <c r="I277" s="158"/>
      <c r="J277" s="157">
        <f t="shared" si="12"/>
        <v>0</v>
      </c>
      <c r="K277" s="157">
        <f t="shared" si="13"/>
        <v>0</v>
      </c>
      <c r="L277" s="159" t="str">
        <f t="shared" si="14"/>
        <v/>
      </c>
      <c r="M277" s="70"/>
      <c r="N277" s="70"/>
      <c r="O277" s="70"/>
      <c r="P277" s="70"/>
      <c r="Q277" s="70"/>
      <c r="R277" s="70"/>
      <c r="S277" s="70"/>
      <c r="T277" s="70"/>
      <c r="U277" s="70"/>
      <c r="V277" s="70"/>
      <c r="W277" s="127"/>
    </row>
    <row r="278" spans="1:23">
      <c r="A278" s="128"/>
      <c r="B278" s="88">
        <f>'Identificación Inventario Datos'!G268</f>
        <v>0</v>
      </c>
      <c r="C278" s="89"/>
      <c r="D278" s="89"/>
      <c r="E278" s="89"/>
      <c r="F278" s="89"/>
      <c r="G278" s="89"/>
      <c r="H278" s="89"/>
      <c r="I278" s="89"/>
      <c r="J278" s="156">
        <f t="shared" si="12"/>
        <v>0</v>
      </c>
      <c r="K278" s="156">
        <f t="shared" si="13"/>
        <v>0</v>
      </c>
      <c r="L278" s="90" t="str">
        <f t="shared" si="14"/>
        <v/>
      </c>
      <c r="M278" s="70"/>
      <c r="N278" s="70"/>
      <c r="O278" s="70"/>
      <c r="P278" s="70"/>
      <c r="Q278" s="70"/>
      <c r="R278" s="70"/>
      <c r="S278" s="70"/>
      <c r="T278" s="70"/>
      <c r="U278" s="70"/>
      <c r="V278" s="70"/>
      <c r="W278" s="127"/>
    </row>
    <row r="279" spans="1:23">
      <c r="A279" s="128"/>
      <c r="B279" s="86">
        <f>'Identificación Inventario Datos'!G269</f>
        <v>0</v>
      </c>
      <c r="C279" s="87"/>
      <c r="D279" s="87"/>
      <c r="E279" s="87"/>
      <c r="F279" s="87"/>
      <c r="G279" s="158"/>
      <c r="H279" s="158"/>
      <c r="I279" s="158"/>
      <c r="J279" s="157">
        <f t="shared" si="12"/>
        <v>0</v>
      </c>
      <c r="K279" s="157">
        <f t="shared" si="13"/>
        <v>0</v>
      </c>
      <c r="L279" s="159" t="str">
        <f t="shared" si="14"/>
        <v/>
      </c>
      <c r="M279" s="70"/>
      <c r="N279" s="70"/>
      <c r="O279" s="70"/>
      <c r="P279" s="70"/>
      <c r="Q279" s="70"/>
      <c r="R279" s="70"/>
      <c r="S279" s="70"/>
      <c r="T279" s="70"/>
      <c r="U279" s="70"/>
      <c r="V279" s="70"/>
      <c r="W279" s="127"/>
    </row>
    <row r="280" spans="1:23">
      <c r="A280" s="128"/>
      <c r="B280" s="88">
        <f>'Identificación Inventario Datos'!G270</f>
        <v>0</v>
      </c>
      <c r="C280" s="89"/>
      <c r="D280" s="89"/>
      <c r="E280" s="89"/>
      <c r="F280" s="89"/>
      <c r="G280" s="89"/>
      <c r="H280" s="89"/>
      <c r="I280" s="89"/>
      <c r="J280" s="156">
        <f t="shared" si="12"/>
        <v>0</v>
      </c>
      <c r="K280" s="156">
        <f t="shared" si="13"/>
        <v>0</v>
      </c>
      <c r="L280" s="90" t="str">
        <f t="shared" si="14"/>
        <v/>
      </c>
      <c r="M280" s="70"/>
      <c r="N280" s="70"/>
      <c r="O280" s="70"/>
      <c r="P280" s="70"/>
      <c r="Q280" s="70"/>
      <c r="R280" s="70"/>
      <c r="S280" s="70"/>
      <c r="T280" s="70"/>
      <c r="U280" s="70"/>
      <c r="V280" s="70"/>
      <c r="W280" s="127"/>
    </row>
    <row r="281" spans="1:23">
      <c r="A281" s="128"/>
      <c r="B281" s="86">
        <f>'Identificación Inventario Datos'!G271</f>
        <v>0</v>
      </c>
      <c r="C281" s="87"/>
      <c r="D281" s="87"/>
      <c r="E281" s="87"/>
      <c r="F281" s="87"/>
      <c r="G281" s="158"/>
      <c r="H281" s="158"/>
      <c r="I281" s="158"/>
      <c r="J281" s="157">
        <f t="shared" si="12"/>
        <v>0</v>
      </c>
      <c r="K281" s="157">
        <f t="shared" si="13"/>
        <v>0</v>
      </c>
      <c r="L281" s="159" t="str">
        <f t="shared" si="14"/>
        <v/>
      </c>
      <c r="M281" s="70"/>
      <c r="N281" s="70"/>
      <c r="O281" s="70"/>
      <c r="P281" s="70"/>
      <c r="Q281" s="70"/>
      <c r="R281" s="70"/>
      <c r="S281" s="70"/>
      <c r="T281" s="70"/>
      <c r="U281" s="70"/>
      <c r="V281" s="70"/>
      <c r="W281" s="127"/>
    </row>
    <row r="282" spans="1:23">
      <c r="A282" s="128"/>
      <c r="B282" s="88">
        <f>'Identificación Inventario Datos'!G272</f>
        <v>0</v>
      </c>
      <c r="C282" s="89"/>
      <c r="D282" s="89"/>
      <c r="E282" s="89"/>
      <c r="F282" s="89"/>
      <c r="G282" s="89"/>
      <c r="H282" s="89"/>
      <c r="I282" s="89"/>
      <c r="J282" s="156">
        <f t="shared" si="12"/>
        <v>0</v>
      </c>
      <c r="K282" s="156">
        <f t="shared" si="13"/>
        <v>0</v>
      </c>
      <c r="L282" s="90" t="str">
        <f t="shared" si="14"/>
        <v/>
      </c>
      <c r="M282" s="70"/>
      <c r="N282" s="70"/>
      <c r="O282" s="70"/>
      <c r="P282" s="70"/>
      <c r="Q282" s="70"/>
      <c r="R282" s="70"/>
      <c r="S282" s="70"/>
      <c r="T282" s="70"/>
      <c r="U282" s="70"/>
      <c r="V282" s="70"/>
      <c r="W282" s="127"/>
    </row>
    <row r="283" spans="1:23">
      <c r="A283" s="128"/>
      <c r="B283" s="86">
        <f>'Identificación Inventario Datos'!G273</f>
        <v>0</v>
      </c>
      <c r="C283" s="87"/>
      <c r="D283" s="87"/>
      <c r="E283" s="87"/>
      <c r="F283" s="87"/>
      <c r="G283" s="158"/>
      <c r="H283" s="158"/>
      <c r="I283" s="158"/>
      <c r="J283" s="157">
        <f t="shared" si="12"/>
        <v>0</v>
      </c>
      <c r="K283" s="157">
        <f t="shared" si="13"/>
        <v>0</v>
      </c>
      <c r="L283" s="159" t="str">
        <f t="shared" si="14"/>
        <v/>
      </c>
      <c r="M283" s="70"/>
      <c r="N283" s="70"/>
      <c r="O283" s="70"/>
      <c r="P283" s="70"/>
      <c r="Q283" s="70"/>
      <c r="R283" s="70"/>
      <c r="S283" s="70"/>
      <c r="T283" s="70"/>
      <c r="U283" s="70"/>
      <c r="V283" s="70"/>
      <c r="W283" s="127"/>
    </row>
    <row r="284" spans="1:23">
      <c r="A284" s="128"/>
      <c r="B284" s="88">
        <f>'Identificación Inventario Datos'!G274</f>
        <v>0</v>
      </c>
      <c r="C284" s="89"/>
      <c r="D284" s="89"/>
      <c r="E284" s="89"/>
      <c r="F284" s="89"/>
      <c r="G284" s="89"/>
      <c r="H284" s="89"/>
      <c r="I284" s="89"/>
      <c r="J284" s="156">
        <f t="shared" si="12"/>
        <v>0</v>
      </c>
      <c r="K284" s="156">
        <f t="shared" si="13"/>
        <v>0</v>
      </c>
      <c r="L284" s="90" t="str">
        <f t="shared" si="14"/>
        <v/>
      </c>
      <c r="M284" s="70"/>
      <c r="N284" s="70"/>
      <c r="O284" s="70"/>
      <c r="P284" s="70"/>
      <c r="Q284" s="70"/>
      <c r="R284" s="70"/>
      <c r="S284" s="70"/>
      <c r="T284" s="70"/>
      <c r="U284" s="70"/>
      <c r="V284" s="70"/>
      <c r="W284" s="127"/>
    </row>
    <row r="285" spans="1:23">
      <c r="A285" s="128"/>
      <c r="B285" s="86">
        <f>'Identificación Inventario Datos'!G275</f>
        <v>0</v>
      </c>
      <c r="C285" s="87"/>
      <c r="D285" s="87"/>
      <c r="E285" s="87"/>
      <c r="F285" s="87"/>
      <c r="G285" s="158"/>
      <c r="H285" s="158"/>
      <c r="I285" s="158"/>
      <c r="J285" s="157">
        <f t="shared" si="12"/>
        <v>0</v>
      </c>
      <c r="K285" s="157">
        <f t="shared" si="13"/>
        <v>0</v>
      </c>
      <c r="L285" s="159" t="str">
        <f t="shared" si="14"/>
        <v/>
      </c>
      <c r="M285" s="70"/>
      <c r="N285" s="70"/>
      <c r="O285" s="70"/>
      <c r="P285" s="70"/>
      <c r="Q285" s="70"/>
      <c r="R285" s="70"/>
      <c r="S285" s="70"/>
      <c r="T285" s="70"/>
      <c r="U285" s="70"/>
      <c r="V285" s="70"/>
      <c r="W285" s="127"/>
    </row>
    <row r="286" spans="1:23">
      <c r="A286" s="128"/>
      <c r="B286" s="88">
        <f>'Identificación Inventario Datos'!G276</f>
        <v>0</v>
      </c>
      <c r="C286" s="89"/>
      <c r="D286" s="89"/>
      <c r="E286" s="89"/>
      <c r="F286" s="89"/>
      <c r="G286" s="89"/>
      <c r="H286" s="89"/>
      <c r="I286" s="89"/>
      <c r="J286" s="156">
        <f t="shared" si="12"/>
        <v>0</v>
      </c>
      <c r="K286" s="156">
        <f t="shared" si="13"/>
        <v>0</v>
      </c>
      <c r="L286" s="90" t="str">
        <f t="shared" si="14"/>
        <v/>
      </c>
      <c r="M286" s="70"/>
      <c r="N286" s="70"/>
      <c r="O286" s="70"/>
      <c r="P286" s="70"/>
      <c r="Q286" s="70"/>
      <c r="R286" s="70"/>
      <c r="S286" s="70"/>
      <c r="T286" s="70"/>
      <c r="U286" s="70"/>
      <c r="V286" s="70"/>
      <c r="W286" s="127"/>
    </row>
    <row r="287" spans="1:23">
      <c r="A287" s="128"/>
      <c r="B287" s="86">
        <f>'Identificación Inventario Datos'!G277</f>
        <v>0</v>
      </c>
      <c r="C287" s="87"/>
      <c r="D287" s="87"/>
      <c r="E287" s="87"/>
      <c r="F287" s="87"/>
      <c r="G287" s="158"/>
      <c r="H287" s="158"/>
      <c r="I287" s="158"/>
      <c r="J287" s="157">
        <f t="shared" si="12"/>
        <v>0</v>
      </c>
      <c r="K287" s="157">
        <f t="shared" si="13"/>
        <v>0</v>
      </c>
      <c r="L287" s="159" t="str">
        <f t="shared" si="14"/>
        <v/>
      </c>
      <c r="M287" s="70"/>
      <c r="N287" s="70"/>
      <c r="O287" s="70"/>
      <c r="P287" s="70"/>
      <c r="Q287" s="70"/>
      <c r="R287" s="70"/>
      <c r="S287" s="70"/>
      <c r="T287" s="70"/>
      <c r="U287" s="70"/>
      <c r="V287" s="70"/>
      <c r="W287" s="127"/>
    </row>
    <row r="288" spans="1:23">
      <c r="A288" s="128"/>
      <c r="B288" s="88">
        <f>'Identificación Inventario Datos'!G278</f>
        <v>0</v>
      </c>
      <c r="C288" s="89"/>
      <c r="D288" s="89"/>
      <c r="E288" s="89"/>
      <c r="F288" s="89"/>
      <c r="G288" s="89"/>
      <c r="H288" s="89"/>
      <c r="I288" s="89"/>
      <c r="J288" s="156">
        <f t="shared" si="12"/>
        <v>0</v>
      </c>
      <c r="K288" s="156">
        <f t="shared" si="13"/>
        <v>0</v>
      </c>
      <c r="L288" s="90" t="str">
        <f t="shared" si="14"/>
        <v/>
      </c>
      <c r="M288" s="70"/>
      <c r="N288" s="70"/>
      <c r="O288" s="70"/>
      <c r="P288" s="70"/>
      <c r="Q288" s="70"/>
      <c r="R288" s="70"/>
      <c r="S288" s="70"/>
      <c r="T288" s="70"/>
      <c r="U288" s="70"/>
      <c r="V288" s="70"/>
      <c r="W288" s="127"/>
    </row>
    <row r="289" spans="1:23">
      <c r="A289" s="128"/>
      <c r="B289" s="86">
        <f>'Identificación Inventario Datos'!G279</f>
        <v>0</v>
      </c>
      <c r="C289" s="87"/>
      <c r="D289" s="87"/>
      <c r="E289" s="87"/>
      <c r="F289" s="87"/>
      <c r="G289" s="158"/>
      <c r="H289" s="158"/>
      <c r="I289" s="158"/>
      <c r="J289" s="157">
        <f t="shared" si="12"/>
        <v>0</v>
      </c>
      <c r="K289" s="157">
        <f t="shared" si="13"/>
        <v>0</v>
      </c>
      <c r="L289" s="159" t="str">
        <f t="shared" si="14"/>
        <v/>
      </c>
      <c r="M289" s="70"/>
      <c r="N289" s="70"/>
      <c r="O289" s="70"/>
      <c r="P289" s="70"/>
      <c r="Q289" s="70"/>
      <c r="R289" s="70"/>
      <c r="S289" s="70"/>
      <c r="T289" s="70"/>
      <c r="U289" s="70"/>
      <c r="V289" s="70"/>
      <c r="W289" s="127"/>
    </row>
    <row r="290" spans="1:23">
      <c r="A290" s="128"/>
      <c r="B290" s="88">
        <f>'Identificación Inventario Datos'!G280</f>
        <v>0</v>
      </c>
      <c r="C290" s="89"/>
      <c r="D290" s="89"/>
      <c r="E290" s="89"/>
      <c r="F290" s="89"/>
      <c r="G290" s="89"/>
      <c r="H290" s="89"/>
      <c r="I290" s="89"/>
      <c r="J290" s="156">
        <f t="shared" si="12"/>
        <v>0</v>
      </c>
      <c r="K290" s="156">
        <f t="shared" si="13"/>
        <v>0</v>
      </c>
      <c r="L290" s="90" t="str">
        <f t="shared" si="14"/>
        <v/>
      </c>
      <c r="M290" s="70"/>
      <c r="N290" s="70"/>
      <c r="O290" s="70"/>
      <c r="P290" s="70"/>
      <c r="Q290" s="70"/>
      <c r="R290" s="70"/>
      <c r="S290" s="70"/>
      <c r="T290" s="70"/>
      <c r="U290" s="70"/>
      <c r="V290" s="70"/>
      <c r="W290" s="127"/>
    </row>
    <row r="291" spans="1:23">
      <c r="A291" s="128"/>
      <c r="B291" s="86">
        <f>'Identificación Inventario Datos'!G281</f>
        <v>0</v>
      </c>
      <c r="C291" s="87"/>
      <c r="D291" s="87"/>
      <c r="E291" s="87"/>
      <c r="F291" s="87"/>
      <c r="G291" s="158"/>
      <c r="H291" s="158"/>
      <c r="I291" s="158"/>
      <c r="J291" s="157">
        <f t="shared" si="12"/>
        <v>0</v>
      </c>
      <c r="K291" s="157">
        <f t="shared" si="13"/>
        <v>0</v>
      </c>
      <c r="L291" s="159" t="str">
        <f t="shared" si="14"/>
        <v/>
      </c>
      <c r="M291" s="70"/>
      <c r="N291" s="70"/>
      <c r="O291" s="70"/>
      <c r="P291" s="70"/>
      <c r="Q291" s="70"/>
      <c r="R291" s="70"/>
      <c r="S291" s="70"/>
      <c r="T291" s="70"/>
      <c r="U291" s="70"/>
      <c r="V291" s="70"/>
      <c r="W291" s="127"/>
    </row>
    <row r="292" spans="1:23">
      <c r="A292" s="128"/>
      <c r="B292" s="88">
        <f>'Identificación Inventario Datos'!G282</f>
        <v>0</v>
      </c>
      <c r="C292" s="89"/>
      <c r="D292" s="89"/>
      <c r="E292" s="89"/>
      <c r="F292" s="89"/>
      <c r="G292" s="89"/>
      <c r="H292" s="89"/>
      <c r="I292" s="89"/>
      <c r="J292" s="156">
        <f t="shared" si="12"/>
        <v>0</v>
      </c>
      <c r="K292" s="156">
        <f t="shared" si="13"/>
        <v>0</v>
      </c>
      <c r="L292" s="90" t="str">
        <f t="shared" si="14"/>
        <v/>
      </c>
      <c r="M292" s="70"/>
      <c r="N292" s="70"/>
      <c r="O292" s="70"/>
      <c r="P292" s="70"/>
      <c r="Q292" s="70"/>
      <c r="R292" s="70"/>
      <c r="S292" s="70"/>
      <c r="T292" s="70"/>
      <c r="U292" s="70"/>
      <c r="V292" s="70"/>
      <c r="W292" s="127"/>
    </row>
    <row r="293" spans="1:23">
      <c r="A293" s="128"/>
      <c r="B293" s="86">
        <f>'Identificación Inventario Datos'!G283</f>
        <v>0</v>
      </c>
      <c r="C293" s="87"/>
      <c r="D293" s="87"/>
      <c r="E293" s="87"/>
      <c r="F293" s="87"/>
      <c r="G293" s="158"/>
      <c r="H293" s="158"/>
      <c r="I293" s="158"/>
      <c r="J293" s="157">
        <f t="shared" si="12"/>
        <v>0</v>
      </c>
      <c r="K293" s="157">
        <f t="shared" si="13"/>
        <v>0</v>
      </c>
      <c r="L293" s="159" t="str">
        <f t="shared" si="14"/>
        <v/>
      </c>
      <c r="M293" s="70"/>
      <c r="N293" s="70"/>
      <c r="O293" s="70"/>
      <c r="P293" s="70"/>
      <c r="Q293" s="70"/>
      <c r="R293" s="70"/>
      <c r="S293" s="70"/>
      <c r="T293" s="70"/>
      <c r="U293" s="70"/>
      <c r="V293" s="70"/>
      <c r="W293" s="127"/>
    </row>
    <row r="294" spans="1:23">
      <c r="A294" s="128"/>
      <c r="B294" s="88">
        <f>'Identificación Inventario Datos'!G284</f>
        <v>0</v>
      </c>
      <c r="C294" s="89"/>
      <c r="D294" s="89"/>
      <c r="E294" s="89"/>
      <c r="F294" s="89"/>
      <c r="G294" s="89"/>
      <c r="H294" s="89"/>
      <c r="I294" s="89"/>
      <c r="J294" s="156">
        <f t="shared" si="12"/>
        <v>0</v>
      </c>
      <c r="K294" s="156">
        <f t="shared" si="13"/>
        <v>0</v>
      </c>
      <c r="L294" s="90" t="str">
        <f t="shared" si="14"/>
        <v/>
      </c>
      <c r="M294" s="70"/>
      <c r="N294" s="70"/>
      <c r="O294" s="70"/>
      <c r="P294" s="70"/>
      <c r="Q294" s="70"/>
      <c r="R294" s="70"/>
      <c r="S294" s="70"/>
      <c r="T294" s="70"/>
      <c r="U294" s="70"/>
      <c r="V294" s="70"/>
      <c r="W294" s="127"/>
    </row>
    <row r="295" spans="1:23">
      <c r="A295" s="128"/>
      <c r="B295" s="86">
        <f>'Identificación Inventario Datos'!G285</f>
        <v>0</v>
      </c>
      <c r="C295" s="87"/>
      <c r="D295" s="87"/>
      <c r="E295" s="87"/>
      <c r="F295" s="87"/>
      <c r="G295" s="158"/>
      <c r="H295" s="158"/>
      <c r="I295" s="158"/>
      <c r="J295" s="157">
        <f t="shared" si="12"/>
        <v>0</v>
      </c>
      <c r="K295" s="157">
        <f t="shared" si="13"/>
        <v>0</v>
      </c>
      <c r="L295" s="159" t="str">
        <f t="shared" si="14"/>
        <v/>
      </c>
      <c r="M295" s="70"/>
      <c r="N295" s="70"/>
      <c r="O295" s="70"/>
      <c r="P295" s="70"/>
      <c r="Q295" s="70"/>
      <c r="R295" s="70"/>
      <c r="S295" s="70"/>
      <c r="T295" s="70"/>
      <c r="U295" s="70"/>
      <c r="V295" s="70"/>
      <c r="W295" s="127"/>
    </row>
    <row r="296" spans="1:23">
      <c r="A296" s="128"/>
      <c r="B296" s="88">
        <f>'Identificación Inventario Datos'!G286</f>
        <v>0</v>
      </c>
      <c r="C296" s="89"/>
      <c r="D296" s="89"/>
      <c r="E296" s="89"/>
      <c r="F296" s="89"/>
      <c r="G296" s="89"/>
      <c r="H296" s="89"/>
      <c r="I296" s="89"/>
      <c r="J296" s="156">
        <f t="shared" si="12"/>
        <v>0</v>
      </c>
      <c r="K296" s="156">
        <f t="shared" si="13"/>
        <v>0</v>
      </c>
      <c r="L296" s="90" t="str">
        <f t="shared" si="14"/>
        <v/>
      </c>
      <c r="M296" s="70"/>
      <c r="N296" s="70"/>
      <c r="O296" s="70"/>
      <c r="P296" s="70"/>
      <c r="Q296" s="70"/>
      <c r="R296" s="70"/>
      <c r="S296" s="70"/>
      <c r="T296" s="70"/>
      <c r="U296" s="70"/>
      <c r="V296" s="70"/>
      <c r="W296" s="127"/>
    </row>
    <row r="297" spans="1:23">
      <c r="A297" s="128"/>
      <c r="B297" s="86">
        <f>'Identificación Inventario Datos'!G287</f>
        <v>0</v>
      </c>
      <c r="C297" s="87"/>
      <c r="D297" s="87"/>
      <c r="E297" s="87"/>
      <c r="F297" s="87"/>
      <c r="G297" s="158"/>
      <c r="H297" s="158"/>
      <c r="I297" s="158"/>
      <c r="J297" s="157">
        <f t="shared" si="12"/>
        <v>0</v>
      </c>
      <c r="K297" s="157">
        <f t="shared" si="13"/>
        <v>0</v>
      </c>
      <c r="L297" s="159" t="str">
        <f t="shared" si="14"/>
        <v/>
      </c>
      <c r="M297" s="70"/>
      <c r="N297" s="70"/>
      <c r="O297" s="70"/>
      <c r="P297" s="70"/>
      <c r="Q297" s="70"/>
      <c r="R297" s="70"/>
      <c r="S297" s="70"/>
      <c r="T297" s="70"/>
      <c r="U297" s="70"/>
      <c r="V297" s="70"/>
      <c r="W297" s="127"/>
    </row>
    <row r="298" spans="1:23">
      <c r="A298" s="128"/>
      <c r="B298" s="88">
        <f>'Identificación Inventario Datos'!G288</f>
        <v>0</v>
      </c>
      <c r="C298" s="89"/>
      <c r="D298" s="89"/>
      <c r="E298" s="89"/>
      <c r="F298" s="89"/>
      <c r="G298" s="89"/>
      <c r="H298" s="89"/>
      <c r="I298" s="89"/>
      <c r="J298" s="156">
        <f t="shared" si="12"/>
        <v>0</v>
      </c>
      <c r="K298" s="156">
        <f t="shared" si="13"/>
        <v>0</v>
      </c>
      <c r="L298" s="90" t="str">
        <f t="shared" si="14"/>
        <v/>
      </c>
      <c r="M298" s="70"/>
      <c r="N298" s="70"/>
      <c r="O298" s="70"/>
      <c r="P298" s="70"/>
      <c r="Q298" s="70"/>
      <c r="R298" s="70"/>
      <c r="S298" s="70"/>
      <c r="T298" s="70"/>
      <c r="U298" s="70"/>
      <c r="V298" s="70"/>
      <c r="W298" s="127"/>
    </row>
    <row r="299" spans="1:23">
      <c r="A299" s="128"/>
      <c r="B299" s="86">
        <f>'Identificación Inventario Datos'!G289</f>
        <v>0</v>
      </c>
      <c r="C299" s="87"/>
      <c r="D299" s="87"/>
      <c r="E299" s="87"/>
      <c r="F299" s="87"/>
      <c r="G299" s="158"/>
      <c r="H299" s="158"/>
      <c r="I299" s="158"/>
      <c r="J299" s="157">
        <f t="shared" si="12"/>
        <v>0</v>
      </c>
      <c r="K299" s="157">
        <f t="shared" si="13"/>
        <v>0</v>
      </c>
      <c r="L299" s="159" t="str">
        <f t="shared" si="14"/>
        <v/>
      </c>
      <c r="M299" s="70"/>
      <c r="N299" s="70"/>
      <c r="O299" s="70"/>
      <c r="P299" s="70"/>
      <c r="Q299" s="70"/>
      <c r="R299" s="70"/>
      <c r="S299" s="70"/>
      <c r="T299" s="70"/>
      <c r="U299" s="70"/>
      <c r="V299" s="70"/>
      <c r="W299" s="127"/>
    </row>
    <row r="300" spans="1:23">
      <c r="A300" s="128"/>
      <c r="B300" s="88">
        <f>'Identificación Inventario Datos'!G290</f>
        <v>0</v>
      </c>
      <c r="C300" s="89"/>
      <c r="D300" s="89"/>
      <c r="E300" s="89"/>
      <c r="F300" s="89"/>
      <c r="G300" s="89"/>
      <c r="H300" s="89"/>
      <c r="I300" s="89"/>
      <c r="J300" s="156">
        <f t="shared" si="12"/>
        <v>0</v>
      </c>
      <c r="K300" s="156">
        <f t="shared" si="13"/>
        <v>0</v>
      </c>
      <c r="L300" s="90" t="str">
        <f t="shared" si="14"/>
        <v/>
      </c>
      <c r="M300" s="70"/>
      <c r="N300" s="70"/>
      <c r="O300" s="70"/>
      <c r="P300" s="70"/>
      <c r="Q300" s="70"/>
      <c r="R300" s="70"/>
      <c r="S300" s="70"/>
      <c r="T300" s="70"/>
      <c r="U300" s="70"/>
      <c r="V300" s="70"/>
      <c r="W300" s="127"/>
    </row>
    <row r="301" spans="1:23">
      <c r="A301" s="128"/>
      <c r="B301" s="86">
        <f>'Identificación Inventario Datos'!G291</f>
        <v>0</v>
      </c>
      <c r="C301" s="87"/>
      <c r="D301" s="87"/>
      <c r="E301" s="87"/>
      <c r="F301" s="87"/>
      <c r="G301" s="158"/>
      <c r="H301" s="158"/>
      <c r="I301" s="158"/>
      <c r="J301" s="157">
        <f t="shared" si="12"/>
        <v>0</v>
      </c>
      <c r="K301" s="157">
        <f t="shared" si="13"/>
        <v>0</v>
      </c>
      <c r="L301" s="159" t="str">
        <f t="shared" si="14"/>
        <v/>
      </c>
      <c r="M301" s="70"/>
      <c r="N301" s="70"/>
      <c r="O301" s="70"/>
      <c r="P301" s="70"/>
      <c r="Q301" s="70"/>
      <c r="R301" s="70"/>
      <c r="S301" s="70"/>
      <c r="T301" s="70"/>
      <c r="U301" s="70"/>
      <c r="V301" s="70"/>
      <c r="W301" s="127"/>
    </row>
    <row r="302" spans="1:23">
      <c r="A302" s="128"/>
      <c r="B302" s="88">
        <f>'Identificación Inventario Datos'!G292</f>
        <v>0</v>
      </c>
      <c r="C302" s="89"/>
      <c r="D302" s="89"/>
      <c r="E302" s="89"/>
      <c r="F302" s="89"/>
      <c r="G302" s="89"/>
      <c r="H302" s="89"/>
      <c r="I302" s="89"/>
      <c r="J302" s="156">
        <f t="shared" si="12"/>
        <v>0</v>
      </c>
      <c r="K302" s="156">
        <f t="shared" si="13"/>
        <v>0</v>
      </c>
      <c r="L302" s="90" t="str">
        <f t="shared" si="14"/>
        <v/>
      </c>
      <c r="M302" s="70"/>
      <c r="N302" s="70"/>
      <c r="O302" s="70"/>
      <c r="P302" s="70"/>
      <c r="Q302" s="70"/>
      <c r="R302" s="70"/>
      <c r="S302" s="70"/>
      <c r="T302" s="70"/>
      <c r="U302" s="70"/>
      <c r="V302" s="70"/>
      <c r="W302" s="127"/>
    </row>
    <row r="303" spans="1:23">
      <c r="A303" s="128"/>
      <c r="B303" s="86">
        <f>'Identificación Inventario Datos'!G293</f>
        <v>0</v>
      </c>
      <c r="C303" s="87"/>
      <c r="D303" s="87"/>
      <c r="E303" s="87"/>
      <c r="F303" s="87"/>
      <c r="G303" s="158"/>
      <c r="H303" s="158"/>
      <c r="I303" s="158"/>
      <c r="J303" s="157">
        <f t="shared" si="12"/>
        <v>0</v>
      </c>
      <c r="K303" s="157">
        <f t="shared" si="13"/>
        <v>0</v>
      </c>
      <c r="L303" s="159" t="str">
        <f t="shared" si="14"/>
        <v/>
      </c>
      <c r="M303" s="70"/>
      <c r="N303" s="70"/>
      <c r="O303" s="70"/>
      <c r="P303" s="70"/>
      <c r="Q303" s="70"/>
      <c r="R303" s="70"/>
      <c r="S303" s="70"/>
      <c r="T303" s="70"/>
      <c r="U303" s="70"/>
      <c r="V303" s="70"/>
      <c r="W303" s="127"/>
    </row>
    <row r="304" spans="1:23">
      <c r="A304" s="128"/>
      <c r="B304" s="88">
        <f>'Identificación Inventario Datos'!G294</f>
        <v>0</v>
      </c>
      <c r="C304" s="89"/>
      <c r="D304" s="89"/>
      <c r="E304" s="89"/>
      <c r="F304" s="89"/>
      <c r="G304" s="89"/>
      <c r="H304" s="89"/>
      <c r="I304" s="89"/>
      <c r="J304" s="156">
        <f t="shared" si="12"/>
        <v>0</v>
      </c>
      <c r="K304" s="156">
        <f t="shared" si="13"/>
        <v>0</v>
      </c>
      <c r="L304" s="90" t="str">
        <f t="shared" si="14"/>
        <v/>
      </c>
      <c r="M304" s="70"/>
      <c r="N304" s="70"/>
      <c r="O304" s="70"/>
      <c r="P304" s="70"/>
      <c r="Q304" s="70"/>
      <c r="R304" s="70"/>
      <c r="S304" s="70"/>
      <c r="T304" s="70"/>
      <c r="U304" s="70"/>
      <c r="V304" s="70"/>
      <c r="W304" s="127"/>
    </row>
    <row r="305" spans="1:23">
      <c r="A305" s="128"/>
      <c r="B305" s="86">
        <f>'Identificación Inventario Datos'!G295</f>
        <v>0</v>
      </c>
      <c r="C305" s="87"/>
      <c r="D305" s="87"/>
      <c r="E305" s="87"/>
      <c r="F305" s="87"/>
      <c r="G305" s="158"/>
      <c r="H305" s="158"/>
      <c r="I305" s="158"/>
      <c r="J305" s="157">
        <f t="shared" si="12"/>
        <v>0</v>
      </c>
      <c r="K305" s="157">
        <f t="shared" si="13"/>
        <v>0</v>
      </c>
      <c r="L305" s="159" t="str">
        <f t="shared" si="14"/>
        <v/>
      </c>
      <c r="M305" s="70"/>
      <c r="N305" s="70"/>
      <c r="O305" s="70"/>
      <c r="P305" s="70"/>
      <c r="Q305" s="70"/>
      <c r="R305" s="70"/>
      <c r="S305" s="70"/>
      <c r="T305" s="70"/>
      <c r="U305" s="70"/>
      <c r="V305" s="70"/>
      <c r="W305" s="127"/>
    </row>
    <row r="306" spans="1:23">
      <c r="A306" s="128"/>
      <c r="B306" s="88">
        <f>'Identificación Inventario Datos'!G296</f>
        <v>0</v>
      </c>
      <c r="C306" s="89"/>
      <c r="D306" s="89"/>
      <c r="E306" s="89"/>
      <c r="F306" s="89"/>
      <c r="G306" s="89"/>
      <c r="H306" s="89"/>
      <c r="I306" s="89"/>
      <c r="J306" s="156">
        <f t="shared" si="12"/>
        <v>0</v>
      </c>
      <c r="K306" s="156">
        <f t="shared" si="13"/>
        <v>0</v>
      </c>
      <c r="L306" s="90" t="str">
        <f t="shared" si="14"/>
        <v/>
      </c>
      <c r="M306" s="70"/>
      <c r="N306" s="70"/>
      <c r="O306" s="70"/>
      <c r="P306" s="70"/>
      <c r="Q306" s="70"/>
      <c r="R306" s="70"/>
      <c r="S306" s="70"/>
      <c r="T306" s="70"/>
      <c r="U306" s="70"/>
      <c r="V306" s="70"/>
      <c r="W306" s="127"/>
    </row>
    <row r="307" spans="1:23">
      <c r="A307" s="128"/>
      <c r="B307" s="86">
        <f>'Identificación Inventario Datos'!G297</f>
        <v>0</v>
      </c>
      <c r="C307" s="87"/>
      <c r="D307" s="87"/>
      <c r="E307" s="87"/>
      <c r="F307" s="87"/>
      <c r="G307" s="158"/>
      <c r="H307" s="158"/>
      <c r="I307" s="158"/>
      <c r="J307" s="157">
        <f t="shared" si="12"/>
        <v>0</v>
      </c>
      <c r="K307" s="157">
        <f t="shared" si="13"/>
        <v>0</v>
      </c>
      <c r="L307" s="159" t="str">
        <f t="shared" si="14"/>
        <v/>
      </c>
      <c r="M307" s="70"/>
      <c r="N307" s="70"/>
      <c r="O307" s="70"/>
      <c r="P307" s="70"/>
      <c r="Q307" s="70"/>
      <c r="R307" s="70"/>
      <c r="S307" s="70"/>
      <c r="T307" s="70"/>
      <c r="U307" s="70"/>
      <c r="V307" s="70"/>
      <c r="W307" s="127"/>
    </row>
    <row r="308" spans="1:23">
      <c r="A308" s="128"/>
      <c r="B308" s="88">
        <f>'Identificación Inventario Datos'!G298</f>
        <v>0</v>
      </c>
      <c r="C308" s="89"/>
      <c r="D308" s="89"/>
      <c r="E308" s="89"/>
      <c r="F308" s="89"/>
      <c r="G308" s="89"/>
      <c r="H308" s="89"/>
      <c r="I308" s="89"/>
      <c r="J308" s="156">
        <f t="shared" si="12"/>
        <v>0</v>
      </c>
      <c r="K308" s="156">
        <f t="shared" si="13"/>
        <v>0</v>
      </c>
      <c r="L308" s="90" t="str">
        <f t="shared" si="14"/>
        <v/>
      </c>
      <c r="M308" s="70"/>
      <c r="N308" s="70"/>
      <c r="O308" s="70"/>
      <c r="P308" s="70"/>
      <c r="Q308" s="70"/>
      <c r="R308" s="70"/>
      <c r="S308" s="70"/>
      <c r="T308" s="70"/>
      <c r="U308" s="70"/>
      <c r="V308" s="70"/>
      <c r="W308" s="127"/>
    </row>
    <row r="309" spans="1:23">
      <c r="A309" s="128"/>
      <c r="B309" s="86">
        <f>'Identificación Inventario Datos'!G299</f>
        <v>0</v>
      </c>
      <c r="C309" s="87"/>
      <c r="D309" s="87"/>
      <c r="E309" s="87"/>
      <c r="F309" s="87"/>
      <c r="G309" s="158"/>
      <c r="H309" s="158"/>
      <c r="I309" s="158"/>
      <c r="J309" s="157">
        <f t="shared" si="12"/>
        <v>0</v>
      </c>
      <c r="K309" s="157">
        <f t="shared" si="13"/>
        <v>0</v>
      </c>
      <c r="L309" s="159" t="str">
        <f t="shared" si="14"/>
        <v/>
      </c>
      <c r="M309" s="70"/>
      <c r="N309" s="70"/>
      <c r="O309" s="70"/>
      <c r="P309" s="70"/>
      <c r="Q309" s="70"/>
      <c r="R309" s="70"/>
      <c r="S309" s="70"/>
      <c r="T309" s="70"/>
      <c r="U309" s="70"/>
      <c r="V309" s="70"/>
      <c r="W309" s="127"/>
    </row>
    <row r="310" spans="1:23">
      <c r="A310" s="128"/>
      <c r="B310" s="88">
        <f>'Identificación Inventario Datos'!G300</f>
        <v>0</v>
      </c>
      <c r="C310" s="89"/>
      <c r="D310" s="89"/>
      <c r="E310" s="89"/>
      <c r="F310" s="89"/>
      <c r="G310" s="89"/>
      <c r="H310" s="89"/>
      <c r="I310" s="89"/>
      <c r="J310" s="156">
        <f t="shared" si="12"/>
        <v>0</v>
      </c>
      <c r="K310" s="156">
        <f t="shared" si="13"/>
        <v>0</v>
      </c>
      <c r="L310" s="90" t="str">
        <f t="shared" si="14"/>
        <v/>
      </c>
      <c r="M310" s="70"/>
      <c r="N310" s="70"/>
      <c r="O310" s="70"/>
      <c r="P310" s="70"/>
      <c r="Q310" s="70"/>
      <c r="R310" s="70"/>
      <c r="S310" s="70"/>
      <c r="T310" s="70"/>
      <c r="U310" s="70"/>
      <c r="V310" s="70"/>
      <c r="W310" s="127"/>
    </row>
    <row r="311" spans="1:23">
      <c r="A311" s="128"/>
      <c r="B311" s="86">
        <f>'Identificación Inventario Datos'!G301</f>
        <v>0</v>
      </c>
      <c r="C311" s="87"/>
      <c r="D311" s="87"/>
      <c r="E311" s="87"/>
      <c r="F311" s="87"/>
      <c r="G311" s="158"/>
      <c r="H311" s="158"/>
      <c r="I311" s="158"/>
      <c r="J311" s="157">
        <f t="shared" si="12"/>
        <v>0</v>
      </c>
      <c r="K311" s="157">
        <f t="shared" si="13"/>
        <v>0</v>
      </c>
      <c r="L311" s="159" t="str">
        <f t="shared" si="14"/>
        <v/>
      </c>
      <c r="M311" s="70"/>
      <c r="N311" s="70"/>
      <c r="O311" s="70"/>
      <c r="P311" s="70"/>
      <c r="Q311" s="70"/>
      <c r="R311" s="70"/>
      <c r="S311" s="70"/>
      <c r="T311" s="70"/>
      <c r="U311" s="70"/>
      <c r="V311" s="70"/>
      <c r="W311" s="127"/>
    </row>
    <row r="312" spans="1:23">
      <c r="A312" s="128"/>
      <c r="B312" s="88">
        <f>'Identificación Inventario Datos'!G302</f>
        <v>0</v>
      </c>
      <c r="C312" s="89"/>
      <c r="D312" s="89"/>
      <c r="E312" s="89"/>
      <c r="F312" s="89"/>
      <c r="G312" s="89"/>
      <c r="H312" s="89"/>
      <c r="I312" s="89"/>
      <c r="J312" s="156">
        <f t="shared" si="12"/>
        <v>0</v>
      </c>
      <c r="K312" s="156">
        <f t="shared" si="13"/>
        <v>0</v>
      </c>
      <c r="L312" s="90" t="str">
        <f t="shared" si="14"/>
        <v/>
      </c>
      <c r="M312" s="70"/>
      <c r="N312" s="70"/>
      <c r="O312" s="70"/>
      <c r="P312" s="70"/>
      <c r="Q312" s="70"/>
      <c r="R312" s="70"/>
      <c r="S312" s="70"/>
      <c r="T312" s="70"/>
      <c r="U312" s="70"/>
      <c r="V312" s="70"/>
      <c r="W312" s="127"/>
    </row>
    <row r="313" spans="1:23">
      <c r="A313" s="128"/>
      <c r="B313" s="86">
        <f>'Identificación Inventario Datos'!G303</f>
        <v>0</v>
      </c>
      <c r="C313" s="87"/>
      <c r="D313" s="87"/>
      <c r="E313" s="87"/>
      <c r="F313" s="87"/>
      <c r="G313" s="158"/>
      <c r="H313" s="158"/>
      <c r="I313" s="158"/>
      <c r="J313" s="157">
        <f t="shared" si="12"/>
        <v>0</v>
      </c>
      <c r="K313" s="157">
        <f t="shared" si="13"/>
        <v>0</v>
      </c>
      <c r="L313" s="159" t="str">
        <f t="shared" si="14"/>
        <v/>
      </c>
      <c r="M313" s="70"/>
      <c r="N313" s="70"/>
      <c r="O313" s="70"/>
      <c r="P313" s="70"/>
      <c r="Q313" s="70"/>
      <c r="R313" s="70"/>
      <c r="S313" s="70"/>
      <c r="T313" s="70"/>
      <c r="U313" s="70"/>
      <c r="V313" s="70"/>
      <c r="W313" s="127"/>
    </row>
    <row r="314" spans="1:23">
      <c r="A314" s="128"/>
      <c r="B314" s="88">
        <f>'Identificación Inventario Datos'!G304</f>
        <v>0</v>
      </c>
      <c r="C314" s="89"/>
      <c r="D314" s="89"/>
      <c r="E314" s="89"/>
      <c r="F314" s="89"/>
      <c r="G314" s="89"/>
      <c r="H314" s="89"/>
      <c r="I314" s="89"/>
      <c r="J314" s="156">
        <f t="shared" si="12"/>
        <v>0</v>
      </c>
      <c r="K314" s="156">
        <f t="shared" si="13"/>
        <v>0</v>
      </c>
      <c r="L314" s="90" t="str">
        <f t="shared" si="14"/>
        <v/>
      </c>
      <c r="M314" s="70"/>
      <c r="N314" s="70"/>
      <c r="O314" s="70"/>
      <c r="P314" s="70"/>
      <c r="Q314" s="70"/>
      <c r="R314" s="70"/>
      <c r="S314" s="70"/>
      <c r="T314" s="70"/>
      <c r="U314" s="70"/>
      <c r="V314" s="70"/>
      <c r="W314" s="127"/>
    </row>
    <row r="315" spans="1:23">
      <c r="A315" s="128"/>
      <c r="B315" s="86">
        <f>'Identificación Inventario Datos'!G305</f>
        <v>0</v>
      </c>
      <c r="C315" s="87"/>
      <c r="D315" s="87"/>
      <c r="E315" s="87"/>
      <c r="F315" s="87"/>
      <c r="G315" s="158"/>
      <c r="H315" s="158"/>
      <c r="I315" s="158"/>
      <c r="J315" s="157">
        <f t="shared" si="12"/>
        <v>0</v>
      </c>
      <c r="K315" s="157">
        <f t="shared" si="13"/>
        <v>0</v>
      </c>
      <c r="L315" s="159" t="str">
        <f t="shared" si="14"/>
        <v/>
      </c>
      <c r="M315" s="70"/>
      <c r="N315" s="70"/>
      <c r="O315" s="70"/>
      <c r="P315" s="70"/>
      <c r="Q315" s="70"/>
      <c r="R315" s="70"/>
      <c r="S315" s="70"/>
      <c r="T315" s="70"/>
      <c r="U315" s="70"/>
      <c r="V315" s="70"/>
      <c r="W315" s="127"/>
    </row>
    <row r="316" spans="1:23">
      <c r="A316" s="128"/>
      <c r="B316" s="88">
        <f>'Identificación Inventario Datos'!G306</f>
        <v>0</v>
      </c>
      <c r="C316" s="89"/>
      <c r="D316" s="89"/>
      <c r="E316" s="89"/>
      <c r="F316" s="89"/>
      <c r="G316" s="89"/>
      <c r="H316" s="89"/>
      <c r="I316" s="89"/>
      <c r="J316" s="156">
        <f t="shared" si="12"/>
        <v>0</v>
      </c>
      <c r="K316" s="156">
        <f t="shared" si="13"/>
        <v>0</v>
      </c>
      <c r="L316" s="90" t="str">
        <f t="shared" si="14"/>
        <v/>
      </c>
      <c r="M316" s="70"/>
      <c r="N316" s="70"/>
      <c r="O316" s="70"/>
      <c r="P316" s="70"/>
      <c r="Q316" s="70"/>
      <c r="R316" s="70"/>
      <c r="S316" s="70"/>
      <c r="T316" s="70"/>
      <c r="U316" s="70"/>
      <c r="V316" s="70"/>
      <c r="W316" s="127"/>
    </row>
    <row r="317" spans="1:23">
      <c r="A317" s="128"/>
      <c r="B317" s="86">
        <f>'Identificación Inventario Datos'!G307</f>
        <v>0</v>
      </c>
      <c r="C317" s="87"/>
      <c r="D317" s="87"/>
      <c r="E317" s="87"/>
      <c r="F317" s="87"/>
      <c r="G317" s="158"/>
      <c r="H317" s="158"/>
      <c r="I317" s="158"/>
      <c r="J317" s="157">
        <f t="shared" si="12"/>
        <v>0</v>
      </c>
      <c r="K317" s="157">
        <f t="shared" si="13"/>
        <v>0</v>
      </c>
      <c r="L317" s="159" t="str">
        <f t="shared" si="14"/>
        <v/>
      </c>
      <c r="M317" s="70"/>
      <c r="N317" s="70"/>
      <c r="O317" s="70"/>
      <c r="P317" s="70"/>
      <c r="Q317" s="70"/>
      <c r="R317" s="70"/>
      <c r="S317" s="70"/>
      <c r="T317" s="70"/>
      <c r="U317" s="70"/>
      <c r="V317" s="70"/>
      <c r="W317" s="127"/>
    </row>
    <row r="318" spans="1:23">
      <c r="A318" s="128"/>
      <c r="B318" s="88">
        <f>'Identificación Inventario Datos'!G308</f>
        <v>0</v>
      </c>
      <c r="C318" s="89"/>
      <c r="D318" s="89"/>
      <c r="E318" s="89"/>
      <c r="F318" s="89"/>
      <c r="G318" s="89"/>
      <c r="H318" s="89"/>
      <c r="I318" s="89"/>
      <c r="J318" s="156">
        <f t="shared" si="12"/>
        <v>0</v>
      </c>
      <c r="K318" s="156">
        <f t="shared" si="13"/>
        <v>0</v>
      </c>
      <c r="L318" s="90" t="str">
        <f t="shared" si="14"/>
        <v/>
      </c>
      <c r="M318" s="70"/>
      <c r="N318" s="70"/>
      <c r="O318" s="70"/>
      <c r="P318" s="70"/>
      <c r="Q318" s="70"/>
      <c r="R318" s="70"/>
      <c r="S318" s="70"/>
      <c r="T318" s="70"/>
      <c r="U318" s="70"/>
      <c r="V318" s="70"/>
      <c r="W318" s="127"/>
    </row>
    <row r="319" spans="1:23">
      <c r="A319" s="128"/>
      <c r="B319" s="86">
        <f>'Identificación Inventario Datos'!G309</f>
        <v>0</v>
      </c>
      <c r="C319" s="87"/>
      <c r="D319" s="87"/>
      <c r="E319" s="87"/>
      <c r="F319" s="87"/>
      <c r="G319" s="158"/>
      <c r="H319" s="158"/>
      <c r="I319" s="158"/>
      <c r="J319" s="157">
        <f t="shared" si="12"/>
        <v>0</v>
      </c>
      <c r="K319" s="157">
        <f t="shared" si="13"/>
        <v>0</v>
      </c>
      <c r="L319" s="159" t="str">
        <f t="shared" si="14"/>
        <v/>
      </c>
      <c r="M319" s="70"/>
      <c r="N319" s="70"/>
      <c r="O319" s="70"/>
      <c r="P319" s="70"/>
      <c r="Q319" s="70"/>
      <c r="R319" s="70"/>
      <c r="S319" s="70"/>
      <c r="T319" s="70"/>
      <c r="U319" s="70"/>
      <c r="V319" s="70"/>
      <c r="W319" s="127"/>
    </row>
    <row r="320" spans="1:23">
      <c r="A320" s="128"/>
      <c r="B320" s="88">
        <f>'Identificación Inventario Datos'!G310</f>
        <v>0</v>
      </c>
      <c r="C320" s="89"/>
      <c r="D320" s="89"/>
      <c r="E320" s="89"/>
      <c r="F320" s="89"/>
      <c r="G320" s="89"/>
      <c r="H320" s="89"/>
      <c r="I320" s="89"/>
      <c r="J320" s="156">
        <f t="shared" si="12"/>
        <v>0</v>
      </c>
      <c r="K320" s="156">
        <f t="shared" si="13"/>
        <v>0</v>
      </c>
      <c r="L320" s="90" t="str">
        <f t="shared" si="14"/>
        <v/>
      </c>
      <c r="M320" s="70"/>
      <c r="N320" s="70"/>
      <c r="O320" s="70"/>
      <c r="P320" s="70"/>
      <c r="Q320" s="70"/>
      <c r="R320" s="70"/>
      <c r="S320" s="70"/>
      <c r="T320" s="70"/>
      <c r="U320" s="70"/>
      <c r="V320" s="70"/>
      <c r="W320" s="127"/>
    </row>
    <row r="321" spans="1:23">
      <c r="A321" s="128"/>
      <c r="B321" s="86">
        <f>'Identificación Inventario Datos'!G311</f>
        <v>0</v>
      </c>
      <c r="C321" s="87"/>
      <c r="D321" s="87"/>
      <c r="E321" s="87"/>
      <c r="F321" s="87"/>
      <c r="G321" s="158"/>
      <c r="H321" s="158"/>
      <c r="I321" s="158"/>
      <c r="J321" s="157">
        <f t="shared" si="12"/>
        <v>0</v>
      </c>
      <c r="K321" s="157">
        <f t="shared" si="13"/>
        <v>0</v>
      </c>
      <c r="L321" s="159" t="str">
        <f t="shared" si="14"/>
        <v/>
      </c>
      <c r="M321" s="70"/>
      <c r="N321" s="70"/>
      <c r="O321" s="70"/>
      <c r="P321" s="70"/>
      <c r="Q321" s="70"/>
      <c r="R321" s="70"/>
      <c r="S321" s="70"/>
      <c r="T321" s="70"/>
      <c r="U321" s="70"/>
      <c r="V321" s="70"/>
      <c r="W321" s="127"/>
    </row>
    <row r="322" spans="1:23">
      <c r="A322" s="128"/>
      <c r="B322" s="88">
        <f>'Identificación Inventario Datos'!G312</f>
        <v>0</v>
      </c>
      <c r="C322" s="89"/>
      <c r="D322" s="89"/>
      <c r="E322" s="89"/>
      <c r="F322" s="89"/>
      <c r="G322" s="89"/>
      <c r="H322" s="89"/>
      <c r="I322" s="89"/>
      <c r="J322" s="156">
        <f t="shared" si="12"/>
        <v>0</v>
      </c>
      <c r="K322" s="156">
        <f t="shared" si="13"/>
        <v>0</v>
      </c>
      <c r="L322" s="90" t="str">
        <f t="shared" si="14"/>
        <v/>
      </c>
      <c r="M322" s="70"/>
      <c r="N322" s="70"/>
      <c r="O322" s="70"/>
      <c r="P322" s="70"/>
      <c r="Q322" s="70"/>
      <c r="R322" s="70"/>
      <c r="S322" s="70"/>
      <c r="T322" s="70"/>
      <c r="U322" s="70"/>
      <c r="V322" s="70"/>
      <c r="W322" s="127"/>
    </row>
    <row r="323" spans="1:23">
      <c r="A323" s="128"/>
      <c r="B323" s="86">
        <f>'Identificación Inventario Datos'!G313</f>
        <v>0</v>
      </c>
      <c r="C323" s="87"/>
      <c r="D323" s="87"/>
      <c r="E323" s="87"/>
      <c r="F323" s="87"/>
      <c r="G323" s="158"/>
      <c r="H323" s="158"/>
      <c r="I323" s="158"/>
      <c r="J323" s="157">
        <f t="shared" si="12"/>
        <v>0</v>
      </c>
      <c r="K323" s="157">
        <f t="shared" si="13"/>
        <v>0</v>
      </c>
      <c r="L323" s="159" t="str">
        <f t="shared" si="14"/>
        <v/>
      </c>
      <c r="M323" s="70"/>
      <c r="N323" s="70"/>
      <c r="O323" s="70"/>
      <c r="P323" s="70"/>
      <c r="Q323" s="70"/>
      <c r="R323" s="70"/>
      <c r="S323" s="70"/>
      <c r="T323" s="70"/>
      <c r="U323" s="70"/>
      <c r="V323" s="70"/>
      <c r="W323" s="127"/>
    </row>
    <row r="324" spans="1:23">
      <c r="A324" s="128"/>
      <c r="B324" s="88">
        <f>'Identificación Inventario Datos'!G314</f>
        <v>0</v>
      </c>
      <c r="C324" s="89"/>
      <c r="D324" s="89"/>
      <c r="E324" s="89"/>
      <c r="F324" s="89"/>
      <c r="G324" s="89"/>
      <c r="H324" s="89"/>
      <c r="I324" s="89"/>
      <c r="J324" s="156">
        <f t="shared" si="12"/>
        <v>0</v>
      </c>
      <c r="K324" s="156">
        <f t="shared" si="13"/>
        <v>0</v>
      </c>
      <c r="L324" s="90" t="str">
        <f t="shared" si="14"/>
        <v/>
      </c>
      <c r="M324" s="70"/>
      <c r="N324" s="70"/>
      <c r="O324" s="70"/>
      <c r="P324" s="70"/>
      <c r="Q324" s="70"/>
      <c r="R324" s="70"/>
      <c r="S324" s="70"/>
      <c r="T324" s="70"/>
      <c r="U324" s="70"/>
      <c r="V324" s="70"/>
      <c r="W324" s="127"/>
    </row>
    <row r="325" spans="1:23">
      <c r="A325" s="128"/>
      <c r="B325" s="86">
        <f>'Identificación Inventario Datos'!G315</f>
        <v>0</v>
      </c>
      <c r="C325" s="87"/>
      <c r="D325" s="87"/>
      <c r="E325" s="87"/>
      <c r="F325" s="87"/>
      <c r="G325" s="158"/>
      <c r="H325" s="158"/>
      <c r="I325" s="158"/>
      <c r="J325" s="157">
        <f t="shared" si="12"/>
        <v>0</v>
      </c>
      <c r="K325" s="157">
        <f t="shared" si="13"/>
        <v>0</v>
      </c>
      <c r="L325" s="159" t="str">
        <f t="shared" si="14"/>
        <v/>
      </c>
      <c r="M325" s="70"/>
      <c r="N325" s="70"/>
      <c r="O325" s="70"/>
      <c r="P325" s="70"/>
      <c r="Q325" s="70"/>
      <c r="R325" s="70"/>
      <c r="S325" s="70"/>
      <c r="T325" s="70"/>
      <c r="U325" s="70"/>
      <c r="V325" s="70"/>
      <c r="W325" s="127"/>
    </row>
    <row r="326" spans="1:23">
      <c r="A326" s="128"/>
      <c r="B326" s="88">
        <f>'Identificación Inventario Datos'!G316</f>
        <v>0</v>
      </c>
      <c r="C326" s="89"/>
      <c r="D326" s="89"/>
      <c r="E326" s="89"/>
      <c r="F326" s="89"/>
      <c r="G326" s="89"/>
      <c r="H326" s="89"/>
      <c r="I326" s="89"/>
      <c r="J326" s="156">
        <f t="shared" si="12"/>
        <v>0</v>
      </c>
      <c r="K326" s="156">
        <f t="shared" si="13"/>
        <v>0</v>
      </c>
      <c r="L326" s="90" t="str">
        <f t="shared" si="14"/>
        <v/>
      </c>
      <c r="M326" s="70"/>
      <c r="N326" s="70"/>
      <c r="O326" s="70"/>
      <c r="P326" s="70"/>
      <c r="Q326" s="70"/>
      <c r="R326" s="70"/>
      <c r="S326" s="70"/>
      <c r="T326" s="70"/>
      <c r="U326" s="70"/>
      <c r="V326" s="70"/>
      <c r="W326" s="127"/>
    </row>
    <row r="327" spans="1:23">
      <c r="A327" s="128"/>
      <c r="B327" s="86">
        <f>'Identificación Inventario Datos'!G317</f>
        <v>0</v>
      </c>
      <c r="C327" s="87"/>
      <c r="D327" s="87"/>
      <c r="E327" s="87"/>
      <c r="F327" s="87"/>
      <c r="G327" s="158"/>
      <c r="H327" s="158"/>
      <c r="I327" s="158"/>
      <c r="J327" s="157">
        <f t="shared" si="12"/>
        <v>0</v>
      </c>
      <c r="K327" s="157">
        <f t="shared" si="13"/>
        <v>0</v>
      </c>
      <c r="L327" s="159" t="str">
        <f t="shared" si="14"/>
        <v/>
      </c>
      <c r="M327" s="70"/>
      <c r="N327" s="70"/>
      <c r="O327" s="70"/>
      <c r="P327" s="70"/>
      <c r="Q327" s="70"/>
      <c r="R327" s="70"/>
      <c r="S327" s="70"/>
      <c r="T327" s="70"/>
      <c r="U327" s="70"/>
      <c r="V327" s="70"/>
      <c r="W327" s="127"/>
    </row>
    <row r="328" spans="1:23">
      <c r="A328" s="128"/>
      <c r="B328" s="88">
        <f>'Identificación Inventario Datos'!G318</f>
        <v>0</v>
      </c>
      <c r="C328" s="89"/>
      <c r="D328" s="89"/>
      <c r="E328" s="89"/>
      <c r="F328" s="89"/>
      <c r="G328" s="89"/>
      <c r="H328" s="89"/>
      <c r="I328" s="89"/>
      <c r="J328" s="156">
        <f t="shared" si="12"/>
        <v>0</v>
      </c>
      <c r="K328" s="156">
        <f t="shared" si="13"/>
        <v>0</v>
      </c>
      <c r="L328" s="90" t="str">
        <f t="shared" si="14"/>
        <v/>
      </c>
      <c r="M328" s="70"/>
      <c r="N328" s="70"/>
      <c r="O328" s="70"/>
      <c r="P328" s="70"/>
      <c r="Q328" s="70"/>
      <c r="R328" s="70"/>
      <c r="S328" s="70"/>
      <c r="T328" s="70"/>
      <c r="U328" s="70"/>
      <c r="V328" s="70"/>
      <c r="W328" s="127"/>
    </row>
    <row r="329" spans="1:23">
      <c r="A329" s="128"/>
      <c r="B329" s="86">
        <f>'Identificación Inventario Datos'!G319</f>
        <v>0</v>
      </c>
      <c r="C329" s="87"/>
      <c r="D329" s="87"/>
      <c r="E329" s="87"/>
      <c r="F329" s="87"/>
      <c r="G329" s="158"/>
      <c r="H329" s="158"/>
      <c r="I329" s="158"/>
      <c r="J329" s="157">
        <f t="shared" si="12"/>
        <v>0</v>
      </c>
      <c r="K329" s="157">
        <f t="shared" si="13"/>
        <v>0</v>
      </c>
      <c r="L329" s="159" t="str">
        <f t="shared" si="14"/>
        <v/>
      </c>
      <c r="M329" s="70"/>
      <c r="N329" s="70"/>
      <c r="O329" s="70"/>
      <c r="P329" s="70"/>
      <c r="Q329" s="70"/>
      <c r="R329" s="70"/>
      <c r="S329" s="70"/>
      <c r="T329" s="70"/>
      <c r="U329" s="70"/>
      <c r="V329" s="70"/>
      <c r="W329" s="127"/>
    </row>
    <row r="330" spans="1:23">
      <c r="A330" s="128"/>
      <c r="B330" s="88">
        <f>'Identificación Inventario Datos'!G320</f>
        <v>0</v>
      </c>
      <c r="C330" s="89"/>
      <c r="D330" s="89"/>
      <c r="E330" s="89"/>
      <c r="F330" s="89"/>
      <c r="G330" s="89"/>
      <c r="H330" s="89"/>
      <c r="I330" s="89"/>
      <c r="J330" s="156">
        <f t="shared" si="12"/>
        <v>0</v>
      </c>
      <c r="K330" s="156">
        <f t="shared" si="13"/>
        <v>0</v>
      </c>
      <c r="L330" s="90" t="str">
        <f t="shared" si="14"/>
        <v/>
      </c>
      <c r="M330" s="70"/>
      <c r="N330" s="70"/>
      <c r="O330" s="70"/>
      <c r="P330" s="70"/>
      <c r="Q330" s="70"/>
      <c r="R330" s="70"/>
      <c r="S330" s="70"/>
      <c r="T330" s="70"/>
      <c r="U330" s="70"/>
      <c r="V330" s="70"/>
      <c r="W330" s="127"/>
    </row>
    <row r="331" spans="1:23">
      <c r="A331" s="128"/>
      <c r="B331" s="86">
        <f>'Identificación Inventario Datos'!G321</f>
        <v>0</v>
      </c>
      <c r="C331" s="87"/>
      <c r="D331" s="87"/>
      <c r="E331" s="87"/>
      <c r="F331" s="87"/>
      <c r="G331" s="158"/>
      <c r="H331" s="158"/>
      <c r="I331" s="158"/>
      <c r="J331" s="157">
        <f t="shared" si="12"/>
        <v>0</v>
      </c>
      <c r="K331" s="157">
        <f t="shared" si="13"/>
        <v>0</v>
      </c>
      <c r="L331" s="159" t="str">
        <f t="shared" si="14"/>
        <v/>
      </c>
      <c r="M331" s="70"/>
      <c r="N331" s="70"/>
      <c r="O331" s="70"/>
      <c r="P331" s="70"/>
      <c r="Q331" s="70"/>
      <c r="R331" s="70"/>
      <c r="S331" s="70"/>
      <c r="T331" s="70"/>
      <c r="U331" s="70"/>
      <c r="V331" s="70"/>
      <c r="W331" s="127"/>
    </row>
    <row r="332" spans="1:23">
      <c r="A332" s="128"/>
      <c r="B332" s="88">
        <f>'Identificación Inventario Datos'!G322</f>
        <v>0</v>
      </c>
      <c r="C332" s="89"/>
      <c r="D332" s="89"/>
      <c r="E332" s="89"/>
      <c r="F332" s="89"/>
      <c r="G332" s="89"/>
      <c r="H332" s="89"/>
      <c r="I332" s="89"/>
      <c r="J332" s="156">
        <f t="shared" si="12"/>
        <v>0</v>
      </c>
      <c r="K332" s="156">
        <f t="shared" si="13"/>
        <v>0</v>
      </c>
      <c r="L332" s="90" t="str">
        <f t="shared" si="14"/>
        <v/>
      </c>
      <c r="M332" s="70"/>
      <c r="N332" s="70"/>
      <c r="O332" s="70"/>
      <c r="P332" s="70"/>
      <c r="Q332" s="70"/>
      <c r="R332" s="70"/>
      <c r="S332" s="70"/>
      <c r="T332" s="70"/>
      <c r="U332" s="70"/>
      <c r="V332" s="70"/>
      <c r="W332" s="127"/>
    </row>
    <row r="333" spans="1:23">
      <c r="A333" s="128"/>
      <c r="B333" s="86">
        <f>'Identificación Inventario Datos'!G323</f>
        <v>0</v>
      </c>
      <c r="C333" s="87"/>
      <c r="D333" s="87"/>
      <c r="E333" s="87"/>
      <c r="F333" s="87"/>
      <c r="G333" s="158"/>
      <c r="H333" s="158"/>
      <c r="I333" s="158"/>
      <c r="J333" s="157">
        <f t="shared" si="12"/>
        <v>0</v>
      </c>
      <c r="K333" s="157">
        <f t="shared" si="13"/>
        <v>0</v>
      </c>
      <c r="L333" s="159" t="str">
        <f t="shared" si="14"/>
        <v/>
      </c>
      <c r="M333" s="70"/>
      <c r="N333" s="70"/>
      <c r="O333" s="70"/>
      <c r="P333" s="70"/>
      <c r="Q333" s="70"/>
      <c r="R333" s="70"/>
      <c r="S333" s="70"/>
      <c r="T333" s="70"/>
      <c r="U333" s="70"/>
      <c r="V333" s="70"/>
      <c r="W333" s="127"/>
    </row>
    <row r="334" spans="1:23">
      <c r="A334" s="128"/>
      <c r="B334" s="88">
        <f>'Identificación Inventario Datos'!G324</f>
        <v>0</v>
      </c>
      <c r="C334" s="89"/>
      <c r="D334" s="89"/>
      <c r="E334" s="89"/>
      <c r="F334" s="89"/>
      <c r="G334" s="89"/>
      <c r="H334" s="89"/>
      <c r="I334" s="89"/>
      <c r="J334" s="156">
        <f t="shared" si="12"/>
        <v>0</v>
      </c>
      <c r="K334" s="156">
        <f t="shared" si="13"/>
        <v>0</v>
      </c>
      <c r="L334" s="90" t="str">
        <f t="shared" si="14"/>
        <v/>
      </c>
      <c r="M334" s="70"/>
      <c r="N334" s="70"/>
      <c r="O334" s="70"/>
      <c r="P334" s="70"/>
      <c r="Q334" s="70"/>
      <c r="R334" s="70"/>
      <c r="S334" s="70"/>
      <c r="T334" s="70"/>
      <c r="U334" s="70"/>
      <c r="V334" s="70"/>
      <c r="W334" s="127"/>
    </row>
    <row r="335" spans="1:23">
      <c r="A335" s="128"/>
      <c r="B335" s="86">
        <f>'Identificación Inventario Datos'!G325</f>
        <v>0</v>
      </c>
      <c r="C335" s="87"/>
      <c r="D335" s="87"/>
      <c r="E335" s="87"/>
      <c r="F335" s="87"/>
      <c r="G335" s="158"/>
      <c r="H335" s="158"/>
      <c r="I335" s="158"/>
      <c r="J335" s="157">
        <f t="shared" si="12"/>
        <v>0</v>
      </c>
      <c r="K335" s="157">
        <f t="shared" si="13"/>
        <v>0</v>
      </c>
      <c r="L335" s="159" t="str">
        <f t="shared" si="14"/>
        <v/>
      </c>
      <c r="M335" s="70"/>
      <c r="N335" s="70"/>
      <c r="O335" s="70"/>
      <c r="P335" s="70"/>
      <c r="Q335" s="70"/>
      <c r="R335" s="70"/>
      <c r="S335" s="70"/>
      <c r="T335" s="70"/>
      <c r="U335" s="70"/>
      <c r="V335" s="70"/>
      <c r="W335" s="127"/>
    </row>
    <row r="336" spans="1:23">
      <c r="A336" s="128"/>
      <c r="B336" s="88">
        <f>'Identificación Inventario Datos'!G326</f>
        <v>0</v>
      </c>
      <c r="C336" s="89"/>
      <c r="D336" s="89"/>
      <c r="E336" s="89"/>
      <c r="F336" s="89"/>
      <c r="G336" s="89"/>
      <c r="H336" s="89"/>
      <c r="I336" s="89"/>
      <c r="J336" s="156">
        <f t="shared" ref="J336:J399" si="15">(+IF(C336="No Contribuye",1*0.25,IF(C336="Contribuye al Sector",4*0.25,IF(C336="",0,"")))+IF(D336="No se ha contemplado el valor agregado",1*0.25,IF(D336="Genera valor agregado",4*0.25,IF(D336="",0,"")))+IF(E336="No se ha identificado",1*0.25,IF(E336="Internacional",2*0.25,IF(E336="Sector Público ó Privado / Ciudadanos",3*0.25,IF(E336="Regional / Nacional / Todos los sectores y Coberturas",4*0.25,IF(E336="",0,"")))))+IF(F336="No se ha identificado la demanda",1*0.25,IF(F336="Demanda por parte de la ciudadanía a través de la solicitud de peticiones",2*0.25,IF(F336="Demanda por parte de desarrolladores",3*0.25,IF(F336="Gran demanda a través Consultas propias de la Entidad",4*0.25,IF(F336="",0,""))))))</f>
        <v>0</v>
      </c>
      <c r="K336" s="156">
        <f t="shared" ref="K336:K399" si="16">(+IF(G336="Requiere desarrollo",4*0.33,IF(G336="No requiere esfuerzo de desarrollo",1*0.33,IF(G336="",0,""))))+IF(H336="Se encuentra en un servidor de producción",4*0.33,IF(H336="Servidor de datos",1*0.33,IF(H336="",0,"")))+IF(I336="No tiene procesos de calidad",4*0.33,IF(I336="Calidad media",3*0.33,IF(I336="Alta calidad",2*0.33,IF(I336="Certificada",1*0.33,IF(I336="",0,"")))))</f>
        <v>0</v>
      </c>
      <c r="L336" s="90" t="str">
        <f t="shared" ref="L336:L399" si="17">+IF(AND(J336&gt;2,J336&lt;=4,K336&gt;=0,K336&lt;2),"VICTORIA TEMPRANA",IF(AND(J336&gt;2,J336&lt;=4,K336&gt;2,K336&lt;=4),"MEDIO PLAZO",IF(AND(J336&gt;=0,J336&lt;=2,K336&gt;2,K336&lt;=4),"NO APORTA VALOR",IF(AND(J336&gt;=0,J336&lt;=2,K336&gt;0,K336&lt;2),"LARGO PLAZO",""))))</f>
        <v/>
      </c>
      <c r="M336" s="70"/>
      <c r="N336" s="70"/>
      <c r="O336" s="70"/>
      <c r="P336" s="70"/>
      <c r="Q336" s="70"/>
      <c r="R336" s="70"/>
      <c r="S336" s="70"/>
      <c r="T336" s="70"/>
      <c r="U336" s="70"/>
      <c r="V336" s="70"/>
      <c r="W336" s="127"/>
    </row>
    <row r="337" spans="1:23">
      <c r="A337" s="128"/>
      <c r="B337" s="86">
        <f>'Identificación Inventario Datos'!G327</f>
        <v>0</v>
      </c>
      <c r="C337" s="87"/>
      <c r="D337" s="87"/>
      <c r="E337" s="87"/>
      <c r="F337" s="87"/>
      <c r="G337" s="158"/>
      <c r="H337" s="158"/>
      <c r="I337" s="158"/>
      <c r="J337" s="157">
        <f t="shared" si="15"/>
        <v>0</v>
      </c>
      <c r="K337" s="157">
        <f t="shared" si="16"/>
        <v>0</v>
      </c>
      <c r="L337" s="159" t="str">
        <f t="shared" si="17"/>
        <v/>
      </c>
      <c r="M337" s="70"/>
      <c r="N337" s="70"/>
      <c r="O337" s="70"/>
      <c r="P337" s="70"/>
      <c r="Q337" s="70"/>
      <c r="R337" s="70"/>
      <c r="S337" s="70"/>
      <c r="T337" s="70"/>
      <c r="U337" s="70"/>
      <c r="V337" s="70"/>
      <c r="W337" s="127"/>
    </row>
    <row r="338" spans="1:23">
      <c r="A338" s="128"/>
      <c r="B338" s="88">
        <f>'Identificación Inventario Datos'!G328</f>
        <v>0</v>
      </c>
      <c r="C338" s="89"/>
      <c r="D338" s="89"/>
      <c r="E338" s="89"/>
      <c r="F338" s="89"/>
      <c r="G338" s="89"/>
      <c r="H338" s="89"/>
      <c r="I338" s="89"/>
      <c r="J338" s="156">
        <f t="shared" si="15"/>
        <v>0</v>
      </c>
      <c r="K338" s="156">
        <f t="shared" si="16"/>
        <v>0</v>
      </c>
      <c r="L338" s="90" t="str">
        <f t="shared" si="17"/>
        <v/>
      </c>
      <c r="M338" s="70"/>
      <c r="N338" s="70"/>
      <c r="O338" s="70"/>
      <c r="P338" s="70"/>
      <c r="Q338" s="70"/>
      <c r="R338" s="70"/>
      <c r="S338" s="70"/>
      <c r="T338" s="70"/>
      <c r="U338" s="70"/>
      <c r="V338" s="70"/>
      <c r="W338" s="127"/>
    </row>
    <row r="339" spans="1:23">
      <c r="A339" s="128"/>
      <c r="B339" s="86">
        <f>'Identificación Inventario Datos'!G329</f>
        <v>0</v>
      </c>
      <c r="C339" s="87"/>
      <c r="D339" s="87"/>
      <c r="E339" s="87"/>
      <c r="F339" s="87"/>
      <c r="G339" s="158"/>
      <c r="H339" s="158"/>
      <c r="I339" s="158"/>
      <c r="J339" s="157">
        <f t="shared" si="15"/>
        <v>0</v>
      </c>
      <c r="K339" s="157">
        <f t="shared" si="16"/>
        <v>0</v>
      </c>
      <c r="L339" s="159" t="str">
        <f t="shared" si="17"/>
        <v/>
      </c>
      <c r="M339" s="70"/>
      <c r="N339" s="70"/>
      <c r="O339" s="70"/>
      <c r="P339" s="70"/>
      <c r="Q339" s="70"/>
      <c r="R339" s="70"/>
      <c r="S339" s="70"/>
      <c r="T339" s="70"/>
      <c r="U339" s="70"/>
      <c r="V339" s="70"/>
      <c r="W339" s="127"/>
    </row>
    <row r="340" spans="1:23">
      <c r="A340" s="128"/>
      <c r="B340" s="88">
        <f>'Identificación Inventario Datos'!G330</f>
        <v>0</v>
      </c>
      <c r="C340" s="89"/>
      <c r="D340" s="89"/>
      <c r="E340" s="89"/>
      <c r="F340" s="89"/>
      <c r="G340" s="89"/>
      <c r="H340" s="89"/>
      <c r="I340" s="89"/>
      <c r="J340" s="156">
        <f t="shared" si="15"/>
        <v>0</v>
      </c>
      <c r="K340" s="156">
        <f t="shared" si="16"/>
        <v>0</v>
      </c>
      <c r="L340" s="90" t="str">
        <f t="shared" si="17"/>
        <v/>
      </c>
      <c r="M340" s="70"/>
      <c r="N340" s="70"/>
      <c r="O340" s="70"/>
      <c r="P340" s="70"/>
      <c r="Q340" s="70"/>
      <c r="R340" s="70"/>
      <c r="S340" s="70"/>
      <c r="T340" s="70"/>
      <c r="U340" s="70"/>
      <c r="V340" s="70"/>
      <c r="W340" s="127"/>
    </row>
    <row r="341" spans="1:23">
      <c r="A341" s="128"/>
      <c r="B341" s="86">
        <f>'Identificación Inventario Datos'!G331</f>
        <v>0</v>
      </c>
      <c r="C341" s="87"/>
      <c r="D341" s="87"/>
      <c r="E341" s="87"/>
      <c r="F341" s="87"/>
      <c r="G341" s="158"/>
      <c r="H341" s="158"/>
      <c r="I341" s="158"/>
      <c r="J341" s="157">
        <f t="shared" si="15"/>
        <v>0</v>
      </c>
      <c r="K341" s="157">
        <f t="shared" si="16"/>
        <v>0</v>
      </c>
      <c r="L341" s="159" t="str">
        <f t="shared" si="17"/>
        <v/>
      </c>
      <c r="M341" s="70"/>
      <c r="N341" s="70"/>
      <c r="O341" s="70"/>
      <c r="P341" s="70"/>
      <c r="Q341" s="70"/>
      <c r="R341" s="70"/>
      <c r="S341" s="70"/>
      <c r="T341" s="70"/>
      <c r="U341" s="70"/>
      <c r="V341" s="70"/>
      <c r="W341" s="127"/>
    </row>
    <row r="342" spans="1:23">
      <c r="A342" s="128"/>
      <c r="B342" s="88">
        <f>'Identificación Inventario Datos'!G332</f>
        <v>0</v>
      </c>
      <c r="C342" s="89"/>
      <c r="D342" s="89"/>
      <c r="E342" s="89"/>
      <c r="F342" s="89"/>
      <c r="G342" s="89"/>
      <c r="H342" s="89"/>
      <c r="I342" s="89"/>
      <c r="J342" s="156">
        <f t="shared" si="15"/>
        <v>0</v>
      </c>
      <c r="K342" s="156">
        <f t="shared" si="16"/>
        <v>0</v>
      </c>
      <c r="L342" s="90" t="str">
        <f t="shared" si="17"/>
        <v/>
      </c>
      <c r="M342" s="70"/>
      <c r="N342" s="70"/>
      <c r="O342" s="70"/>
      <c r="P342" s="70"/>
      <c r="Q342" s="70"/>
      <c r="R342" s="70"/>
      <c r="S342" s="70"/>
      <c r="T342" s="70"/>
      <c r="U342" s="70"/>
      <c r="V342" s="70"/>
      <c r="W342" s="127"/>
    </row>
    <row r="343" spans="1:23">
      <c r="A343" s="128"/>
      <c r="B343" s="86">
        <f>'Identificación Inventario Datos'!G333</f>
        <v>0</v>
      </c>
      <c r="C343" s="87"/>
      <c r="D343" s="87"/>
      <c r="E343" s="87"/>
      <c r="F343" s="87"/>
      <c r="G343" s="158"/>
      <c r="H343" s="158"/>
      <c r="I343" s="158"/>
      <c r="J343" s="157">
        <f t="shared" si="15"/>
        <v>0</v>
      </c>
      <c r="K343" s="157">
        <f t="shared" si="16"/>
        <v>0</v>
      </c>
      <c r="L343" s="159" t="str">
        <f t="shared" si="17"/>
        <v/>
      </c>
      <c r="M343" s="70"/>
      <c r="N343" s="70"/>
      <c r="O343" s="70"/>
      <c r="P343" s="70"/>
      <c r="Q343" s="70"/>
      <c r="R343" s="70"/>
      <c r="S343" s="70"/>
      <c r="T343" s="70"/>
      <c r="U343" s="70"/>
      <c r="V343" s="70"/>
      <c r="W343" s="127"/>
    </row>
    <row r="344" spans="1:23">
      <c r="A344" s="128"/>
      <c r="B344" s="88">
        <f>'Identificación Inventario Datos'!G334</f>
        <v>0</v>
      </c>
      <c r="C344" s="89"/>
      <c r="D344" s="89"/>
      <c r="E344" s="89"/>
      <c r="F344" s="89"/>
      <c r="G344" s="89"/>
      <c r="H344" s="89"/>
      <c r="I344" s="89"/>
      <c r="J344" s="156">
        <f t="shared" si="15"/>
        <v>0</v>
      </c>
      <c r="K344" s="156">
        <f t="shared" si="16"/>
        <v>0</v>
      </c>
      <c r="L344" s="90" t="str">
        <f t="shared" si="17"/>
        <v/>
      </c>
      <c r="M344" s="70"/>
      <c r="N344" s="70"/>
      <c r="O344" s="70"/>
      <c r="P344" s="70"/>
      <c r="Q344" s="70"/>
      <c r="R344" s="70"/>
      <c r="S344" s="70"/>
      <c r="T344" s="70"/>
      <c r="U344" s="70"/>
      <c r="V344" s="70"/>
      <c r="W344" s="127"/>
    </row>
    <row r="345" spans="1:23">
      <c r="A345" s="128"/>
      <c r="B345" s="86">
        <f>'Identificación Inventario Datos'!G335</f>
        <v>0</v>
      </c>
      <c r="C345" s="87"/>
      <c r="D345" s="87"/>
      <c r="E345" s="87"/>
      <c r="F345" s="87"/>
      <c r="G345" s="158"/>
      <c r="H345" s="158"/>
      <c r="I345" s="158"/>
      <c r="J345" s="157">
        <f t="shared" si="15"/>
        <v>0</v>
      </c>
      <c r="K345" s="157">
        <f t="shared" si="16"/>
        <v>0</v>
      </c>
      <c r="L345" s="159" t="str">
        <f t="shared" si="17"/>
        <v/>
      </c>
      <c r="M345" s="70"/>
      <c r="N345" s="70"/>
      <c r="O345" s="70"/>
      <c r="P345" s="70"/>
      <c r="Q345" s="70"/>
      <c r="R345" s="70"/>
      <c r="S345" s="70"/>
      <c r="T345" s="70"/>
      <c r="U345" s="70"/>
      <c r="V345" s="70"/>
      <c r="W345" s="127"/>
    </row>
    <row r="346" spans="1:23">
      <c r="A346" s="128"/>
      <c r="B346" s="88">
        <f>'Identificación Inventario Datos'!G336</f>
        <v>0</v>
      </c>
      <c r="C346" s="89"/>
      <c r="D346" s="89"/>
      <c r="E346" s="89"/>
      <c r="F346" s="89"/>
      <c r="G346" s="89"/>
      <c r="H346" s="89"/>
      <c r="I346" s="89"/>
      <c r="J346" s="156">
        <f t="shared" si="15"/>
        <v>0</v>
      </c>
      <c r="K346" s="156">
        <f t="shared" si="16"/>
        <v>0</v>
      </c>
      <c r="L346" s="90" t="str">
        <f t="shared" si="17"/>
        <v/>
      </c>
      <c r="M346" s="70"/>
      <c r="N346" s="70"/>
      <c r="O346" s="70"/>
      <c r="P346" s="70"/>
      <c r="Q346" s="70"/>
      <c r="R346" s="70"/>
      <c r="S346" s="70"/>
      <c r="T346" s="70"/>
      <c r="U346" s="70"/>
      <c r="V346" s="70"/>
      <c r="W346" s="127"/>
    </row>
    <row r="347" spans="1:23">
      <c r="A347" s="128"/>
      <c r="B347" s="86">
        <f>'Identificación Inventario Datos'!G337</f>
        <v>0</v>
      </c>
      <c r="C347" s="87"/>
      <c r="D347" s="87"/>
      <c r="E347" s="87"/>
      <c r="F347" s="87"/>
      <c r="G347" s="158"/>
      <c r="H347" s="158"/>
      <c r="I347" s="158"/>
      <c r="J347" s="157">
        <f t="shared" si="15"/>
        <v>0</v>
      </c>
      <c r="K347" s="157">
        <f t="shared" si="16"/>
        <v>0</v>
      </c>
      <c r="L347" s="159" t="str">
        <f t="shared" si="17"/>
        <v/>
      </c>
      <c r="M347" s="70"/>
      <c r="N347" s="70"/>
      <c r="O347" s="70"/>
      <c r="P347" s="70"/>
      <c r="Q347" s="70"/>
      <c r="R347" s="70"/>
      <c r="S347" s="70"/>
      <c r="T347" s="70"/>
      <c r="U347" s="70"/>
      <c r="V347" s="70"/>
      <c r="W347" s="127"/>
    </row>
    <row r="348" spans="1:23">
      <c r="A348" s="128"/>
      <c r="B348" s="88">
        <f>'Identificación Inventario Datos'!G338</f>
        <v>0</v>
      </c>
      <c r="C348" s="89"/>
      <c r="D348" s="89"/>
      <c r="E348" s="89"/>
      <c r="F348" s="89"/>
      <c r="G348" s="89"/>
      <c r="H348" s="89"/>
      <c r="I348" s="89"/>
      <c r="J348" s="156">
        <f t="shared" si="15"/>
        <v>0</v>
      </c>
      <c r="K348" s="156">
        <f t="shared" si="16"/>
        <v>0</v>
      </c>
      <c r="L348" s="90" t="str">
        <f t="shared" si="17"/>
        <v/>
      </c>
      <c r="M348" s="70"/>
      <c r="N348" s="70"/>
      <c r="O348" s="70"/>
      <c r="P348" s="70"/>
      <c r="Q348" s="70"/>
      <c r="R348" s="70"/>
      <c r="S348" s="70"/>
      <c r="T348" s="70"/>
      <c r="U348" s="70"/>
      <c r="V348" s="70"/>
      <c r="W348" s="127"/>
    </row>
    <row r="349" spans="1:23">
      <c r="A349" s="128"/>
      <c r="B349" s="86">
        <f>'Identificación Inventario Datos'!G339</f>
        <v>0</v>
      </c>
      <c r="C349" s="87"/>
      <c r="D349" s="87"/>
      <c r="E349" s="87"/>
      <c r="F349" s="87"/>
      <c r="G349" s="158"/>
      <c r="H349" s="158"/>
      <c r="I349" s="158"/>
      <c r="J349" s="157">
        <f t="shared" si="15"/>
        <v>0</v>
      </c>
      <c r="K349" s="157">
        <f t="shared" si="16"/>
        <v>0</v>
      </c>
      <c r="L349" s="159" t="str">
        <f t="shared" si="17"/>
        <v/>
      </c>
      <c r="M349" s="70"/>
      <c r="N349" s="70"/>
      <c r="O349" s="70"/>
      <c r="P349" s="70"/>
      <c r="Q349" s="70"/>
      <c r="R349" s="70"/>
      <c r="S349" s="70"/>
      <c r="T349" s="70"/>
      <c r="U349" s="70"/>
      <c r="V349" s="70"/>
      <c r="W349" s="127"/>
    </row>
    <row r="350" spans="1:23">
      <c r="A350" s="128"/>
      <c r="B350" s="88">
        <f>'Identificación Inventario Datos'!G340</f>
        <v>0</v>
      </c>
      <c r="C350" s="89"/>
      <c r="D350" s="89"/>
      <c r="E350" s="89"/>
      <c r="F350" s="89"/>
      <c r="G350" s="89"/>
      <c r="H350" s="89"/>
      <c r="I350" s="89"/>
      <c r="J350" s="156">
        <f t="shared" si="15"/>
        <v>0</v>
      </c>
      <c r="K350" s="156">
        <f t="shared" si="16"/>
        <v>0</v>
      </c>
      <c r="L350" s="90" t="str">
        <f t="shared" si="17"/>
        <v/>
      </c>
      <c r="M350" s="70"/>
      <c r="N350" s="70"/>
      <c r="O350" s="70"/>
      <c r="P350" s="70"/>
      <c r="Q350" s="70"/>
      <c r="R350" s="70"/>
      <c r="S350" s="70"/>
      <c r="T350" s="70"/>
      <c r="U350" s="70"/>
      <c r="V350" s="70"/>
      <c r="W350" s="127"/>
    </row>
    <row r="351" spans="1:23">
      <c r="A351" s="128"/>
      <c r="B351" s="86">
        <f>'Identificación Inventario Datos'!G341</f>
        <v>0</v>
      </c>
      <c r="C351" s="87"/>
      <c r="D351" s="87"/>
      <c r="E351" s="87"/>
      <c r="F351" s="87"/>
      <c r="G351" s="158"/>
      <c r="H351" s="158"/>
      <c r="I351" s="158"/>
      <c r="J351" s="157">
        <f t="shared" si="15"/>
        <v>0</v>
      </c>
      <c r="K351" s="157">
        <f t="shared" si="16"/>
        <v>0</v>
      </c>
      <c r="L351" s="159" t="str">
        <f t="shared" si="17"/>
        <v/>
      </c>
      <c r="M351" s="70"/>
      <c r="N351" s="70"/>
      <c r="O351" s="70"/>
      <c r="P351" s="70"/>
      <c r="Q351" s="70"/>
      <c r="R351" s="70"/>
      <c r="S351" s="70"/>
      <c r="T351" s="70"/>
      <c r="U351" s="70"/>
      <c r="V351" s="70"/>
      <c r="W351" s="127"/>
    </row>
    <row r="352" spans="1:23">
      <c r="A352" s="128"/>
      <c r="B352" s="88">
        <f>'Identificación Inventario Datos'!G342</f>
        <v>0</v>
      </c>
      <c r="C352" s="89"/>
      <c r="D352" s="89"/>
      <c r="E352" s="89"/>
      <c r="F352" s="89"/>
      <c r="G352" s="89"/>
      <c r="H352" s="89"/>
      <c r="I352" s="89"/>
      <c r="J352" s="156">
        <f t="shared" si="15"/>
        <v>0</v>
      </c>
      <c r="K352" s="156">
        <f t="shared" si="16"/>
        <v>0</v>
      </c>
      <c r="L352" s="90" t="str">
        <f t="shared" si="17"/>
        <v/>
      </c>
      <c r="M352" s="70"/>
      <c r="N352" s="70"/>
      <c r="O352" s="70"/>
      <c r="P352" s="70"/>
      <c r="Q352" s="70"/>
      <c r="R352" s="70"/>
      <c r="S352" s="70"/>
      <c r="T352" s="70"/>
      <c r="U352" s="70"/>
      <c r="V352" s="70"/>
      <c r="W352" s="127"/>
    </row>
    <row r="353" spans="1:23">
      <c r="A353" s="128"/>
      <c r="B353" s="86">
        <f>'Identificación Inventario Datos'!G343</f>
        <v>0</v>
      </c>
      <c r="C353" s="87"/>
      <c r="D353" s="87"/>
      <c r="E353" s="87"/>
      <c r="F353" s="87"/>
      <c r="G353" s="158"/>
      <c r="H353" s="158"/>
      <c r="I353" s="158"/>
      <c r="J353" s="157">
        <f t="shared" si="15"/>
        <v>0</v>
      </c>
      <c r="K353" s="157">
        <f t="shared" si="16"/>
        <v>0</v>
      </c>
      <c r="L353" s="159" t="str">
        <f t="shared" si="17"/>
        <v/>
      </c>
      <c r="M353" s="70"/>
      <c r="N353" s="70"/>
      <c r="O353" s="70"/>
      <c r="P353" s="70"/>
      <c r="Q353" s="70"/>
      <c r="R353" s="70"/>
      <c r="S353" s="70"/>
      <c r="T353" s="70"/>
      <c r="U353" s="70"/>
      <c r="V353" s="70"/>
      <c r="W353" s="127"/>
    </row>
    <row r="354" spans="1:23">
      <c r="A354" s="128"/>
      <c r="B354" s="88">
        <f>'Identificación Inventario Datos'!G344</f>
        <v>0</v>
      </c>
      <c r="C354" s="89"/>
      <c r="D354" s="89"/>
      <c r="E354" s="89"/>
      <c r="F354" s="89"/>
      <c r="G354" s="89"/>
      <c r="H354" s="89"/>
      <c r="I354" s="89"/>
      <c r="J354" s="156">
        <f t="shared" si="15"/>
        <v>0</v>
      </c>
      <c r="K354" s="156">
        <f t="shared" si="16"/>
        <v>0</v>
      </c>
      <c r="L354" s="90" t="str">
        <f t="shared" si="17"/>
        <v/>
      </c>
      <c r="M354" s="70"/>
      <c r="N354" s="70"/>
      <c r="O354" s="70"/>
      <c r="P354" s="70"/>
      <c r="Q354" s="70"/>
      <c r="R354" s="70"/>
      <c r="S354" s="70"/>
      <c r="T354" s="70"/>
      <c r="U354" s="70"/>
      <c r="V354" s="70"/>
      <c r="W354" s="127"/>
    </row>
    <row r="355" spans="1:23">
      <c r="A355" s="128"/>
      <c r="B355" s="86">
        <f>'Identificación Inventario Datos'!G345</f>
        <v>0</v>
      </c>
      <c r="C355" s="87"/>
      <c r="D355" s="87"/>
      <c r="E355" s="87"/>
      <c r="F355" s="87"/>
      <c r="G355" s="158"/>
      <c r="H355" s="158"/>
      <c r="I355" s="158"/>
      <c r="J355" s="157">
        <f t="shared" si="15"/>
        <v>0</v>
      </c>
      <c r="K355" s="157">
        <f t="shared" si="16"/>
        <v>0</v>
      </c>
      <c r="L355" s="159" t="str">
        <f t="shared" si="17"/>
        <v/>
      </c>
      <c r="M355" s="70"/>
      <c r="N355" s="70"/>
      <c r="O355" s="70"/>
      <c r="P355" s="70"/>
      <c r="Q355" s="70"/>
      <c r="R355" s="70"/>
      <c r="S355" s="70"/>
      <c r="T355" s="70"/>
      <c r="U355" s="70"/>
      <c r="V355" s="70"/>
      <c r="W355" s="127"/>
    </row>
    <row r="356" spans="1:23">
      <c r="A356" s="128"/>
      <c r="B356" s="88">
        <f>'Identificación Inventario Datos'!G346</f>
        <v>0</v>
      </c>
      <c r="C356" s="89"/>
      <c r="D356" s="89"/>
      <c r="E356" s="89"/>
      <c r="F356" s="89"/>
      <c r="G356" s="89"/>
      <c r="H356" s="89"/>
      <c r="I356" s="89"/>
      <c r="J356" s="156">
        <f t="shared" si="15"/>
        <v>0</v>
      </c>
      <c r="K356" s="156">
        <f t="shared" si="16"/>
        <v>0</v>
      </c>
      <c r="L356" s="90" t="str">
        <f t="shared" si="17"/>
        <v/>
      </c>
      <c r="M356" s="70"/>
      <c r="N356" s="70"/>
      <c r="O356" s="70"/>
      <c r="P356" s="70"/>
      <c r="Q356" s="70"/>
      <c r="R356" s="70"/>
      <c r="S356" s="70"/>
      <c r="T356" s="70"/>
      <c r="U356" s="70"/>
      <c r="V356" s="70"/>
      <c r="W356" s="127"/>
    </row>
    <row r="357" spans="1:23">
      <c r="A357" s="128"/>
      <c r="B357" s="86">
        <f>'Identificación Inventario Datos'!G347</f>
        <v>0</v>
      </c>
      <c r="C357" s="87"/>
      <c r="D357" s="87"/>
      <c r="E357" s="87"/>
      <c r="F357" s="87"/>
      <c r="G357" s="158"/>
      <c r="H357" s="158"/>
      <c r="I357" s="158"/>
      <c r="J357" s="157">
        <f t="shared" si="15"/>
        <v>0</v>
      </c>
      <c r="K357" s="157">
        <f t="shared" si="16"/>
        <v>0</v>
      </c>
      <c r="L357" s="159" t="str">
        <f t="shared" si="17"/>
        <v/>
      </c>
      <c r="M357" s="70"/>
      <c r="N357" s="70"/>
      <c r="O357" s="70"/>
      <c r="P357" s="70"/>
      <c r="Q357" s="70"/>
      <c r="R357" s="70"/>
      <c r="S357" s="70"/>
      <c r="T357" s="70"/>
      <c r="U357" s="70"/>
      <c r="V357" s="70"/>
      <c r="W357" s="127"/>
    </row>
    <row r="358" spans="1:23">
      <c r="A358" s="128"/>
      <c r="B358" s="88">
        <f>'Identificación Inventario Datos'!G348</f>
        <v>0</v>
      </c>
      <c r="C358" s="89"/>
      <c r="D358" s="89"/>
      <c r="E358" s="89"/>
      <c r="F358" s="89"/>
      <c r="G358" s="89"/>
      <c r="H358" s="89"/>
      <c r="I358" s="89"/>
      <c r="J358" s="156">
        <f t="shared" si="15"/>
        <v>0</v>
      </c>
      <c r="K358" s="156">
        <f t="shared" si="16"/>
        <v>0</v>
      </c>
      <c r="L358" s="90" t="str">
        <f t="shared" si="17"/>
        <v/>
      </c>
      <c r="M358" s="70"/>
      <c r="N358" s="70"/>
      <c r="O358" s="70"/>
      <c r="P358" s="70"/>
      <c r="Q358" s="70"/>
      <c r="R358" s="70"/>
      <c r="S358" s="70"/>
      <c r="T358" s="70"/>
      <c r="U358" s="70"/>
      <c r="V358" s="70"/>
      <c r="W358" s="127"/>
    </row>
    <row r="359" spans="1:23">
      <c r="A359" s="128"/>
      <c r="B359" s="86">
        <f>'Identificación Inventario Datos'!G349</f>
        <v>0</v>
      </c>
      <c r="C359" s="87"/>
      <c r="D359" s="87"/>
      <c r="E359" s="87"/>
      <c r="F359" s="87"/>
      <c r="G359" s="158"/>
      <c r="H359" s="158"/>
      <c r="I359" s="158"/>
      <c r="J359" s="157">
        <f t="shared" si="15"/>
        <v>0</v>
      </c>
      <c r="K359" s="157">
        <f t="shared" si="16"/>
        <v>0</v>
      </c>
      <c r="L359" s="159" t="str">
        <f t="shared" si="17"/>
        <v/>
      </c>
      <c r="M359" s="70"/>
      <c r="N359" s="70"/>
      <c r="O359" s="70"/>
      <c r="P359" s="70"/>
      <c r="Q359" s="70"/>
      <c r="R359" s="70"/>
      <c r="S359" s="70"/>
      <c r="T359" s="70"/>
      <c r="U359" s="70"/>
      <c r="V359" s="70"/>
      <c r="W359" s="127"/>
    </row>
    <row r="360" spans="1:23">
      <c r="A360" s="128"/>
      <c r="B360" s="88">
        <f>'Identificación Inventario Datos'!G350</f>
        <v>0</v>
      </c>
      <c r="C360" s="89"/>
      <c r="D360" s="89"/>
      <c r="E360" s="89"/>
      <c r="F360" s="89"/>
      <c r="G360" s="89"/>
      <c r="H360" s="89"/>
      <c r="I360" s="89"/>
      <c r="J360" s="156">
        <f t="shared" si="15"/>
        <v>0</v>
      </c>
      <c r="K360" s="156">
        <f t="shared" si="16"/>
        <v>0</v>
      </c>
      <c r="L360" s="90" t="str">
        <f t="shared" si="17"/>
        <v/>
      </c>
      <c r="M360" s="70"/>
      <c r="N360" s="70"/>
      <c r="O360" s="70"/>
      <c r="P360" s="70"/>
      <c r="Q360" s="70"/>
      <c r="R360" s="70"/>
      <c r="S360" s="70"/>
      <c r="T360" s="70"/>
      <c r="U360" s="70"/>
      <c r="V360" s="70"/>
      <c r="W360" s="127"/>
    </row>
    <row r="361" spans="1:23">
      <c r="A361" s="128"/>
      <c r="B361" s="86">
        <f>'Identificación Inventario Datos'!G351</f>
        <v>0</v>
      </c>
      <c r="C361" s="87"/>
      <c r="D361" s="87"/>
      <c r="E361" s="87"/>
      <c r="F361" s="87"/>
      <c r="G361" s="158"/>
      <c r="H361" s="158"/>
      <c r="I361" s="158"/>
      <c r="J361" s="157">
        <f t="shared" si="15"/>
        <v>0</v>
      </c>
      <c r="K361" s="157">
        <f t="shared" si="16"/>
        <v>0</v>
      </c>
      <c r="L361" s="159" t="str">
        <f t="shared" si="17"/>
        <v/>
      </c>
      <c r="M361" s="70"/>
      <c r="N361" s="70"/>
      <c r="O361" s="70"/>
      <c r="P361" s="70"/>
      <c r="Q361" s="70"/>
      <c r="R361" s="70"/>
      <c r="S361" s="70"/>
      <c r="T361" s="70"/>
      <c r="U361" s="70"/>
      <c r="V361" s="70"/>
      <c r="W361" s="127"/>
    </row>
    <row r="362" spans="1:23">
      <c r="A362" s="128"/>
      <c r="B362" s="88">
        <f>'Identificación Inventario Datos'!G352</f>
        <v>0</v>
      </c>
      <c r="C362" s="89"/>
      <c r="D362" s="89"/>
      <c r="E362" s="89"/>
      <c r="F362" s="89"/>
      <c r="G362" s="89"/>
      <c r="H362" s="89"/>
      <c r="I362" s="89"/>
      <c r="J362" s="156">
        <f t="shared" si="15"/>
        <v>0</v>
      </c>
      <c r="K362" s="156">
        <f t="shared" si="16"/>
        <v>0</v>
      </c>
      <c r="L362" s="90" t="str">
        <f t="shared" si="17"/>
        <v/>
      </c>
      <c r="M362" s="70"/>
      <c r="N362" s="70"/>
      <c r="O362" s="70"/>
      <c r="P362" s="70"/>
      <c r="Q362" s="70"/>
      <c r="R362" s="70"/>
      <c r="S362" s="70"/>
      <c r="T362" s="70"/>
      <c r="U362" s="70"/>
      <c r="V362" s="70"/>
      <c r="W362" s="127"/>
    </row>
    <row r="363" spans="1:23">
      <c r="A363" s="128"/>
      <c r="B363" s="86">
        <f>'Identificación Inventario Datos'!G353</f>
        <v>0</v>
      </c>
      <c r="C363" s="87"/>
      <c r="D363" s="87"/>
      <c r="E363" s="87"/>
      <c r="F363" s="87"/>
      <c r="G363" s="158"/>
      <c r="H363" s="158"/>
      <c r="I363" s="158"/>
      <c r="J363" s="157">
        <f t="shared" si="15"/>
        <v>0</v>
      </c>
      <c r="K363" s="157">
        <f t="shared" si="16"/>
        <v>0</v>
      </c>
      <c r="L363" s="159" t="str">
        <f t="shared" si="17"/>
        <v/>
      </c>
      <c r="M363" s="70"/>
      <c r="N363" s="70"/>
      <c r="O363" s="70"/>
      <c r="P363" s="70"/>
      <c r="Q363" s="70"/>
      <c r="R363" s="70"/>
      <c r="S363" s="70"/>
      <c r="T363" s="70"/>
      <c r="U363" s="70"/>
      <c r="V363" s="70"/>
      <c r="W363" s="127"/>
    </row>
    <row r="364" spans="1:23">
      <c r="A364" s="128"/>
      <c r="B364" s="88">
        <f>'Identificación Inventario Datos'!G354</f>
        <v>0</v>
      </c>
      <c r="C364" s="89"/>
      <c r="D364" s="89"/>
      <c r="E364" s="89"/>
      <c r="F364" s="89"/>
      <c r="G364" s="89"/>
      <c r="H364" s="89"/>
      <c r="I364" s="89"/>
      <c r="J364" s="156">
        <f t="shared" si="15"/>
        <v>0</v>
      </c>
      <c r="K364" s="156">
        <f t="shared" si="16"/>
        <v>0</v>
      </c>
      <c r="L364" s="90" t="str">
        <f t="shared" si="17"/>
        <v/>
      </c>
      <c r="M364" s="70"/>
      <c r="N364" s="70"/>
      <c r="O364" s="70"/>
      <c r="P364" s="70"/>
      <c r="Q364" s="70"/>
      <c r="R364" s="70"/>
      <c r="S364" s="70"/>
      <c r="T364" s="70"/>
      <c r="U364" s="70"/>
      <c r="V364" s="70"/>
      <c r="W364" s="127"/>
    </row>
    <row r="365" spans="1:23">
      <c r="A365" s="128"/>
      <c r="B365" s="86">
        <f>'Identificación Inventario Datos'!G355</f>
        <v>0</v>
      </c>
      <c r="C365" s="87"/>
      <c r="D365" s="87"/>
      <c r="E365" s="87"/>
      <c r="F365" s="87"/>
      <c r="G365" s="158"/>
      <c r="H365" s="158"/>
      <c r="I365" s="158"/>
      <c r="J365" s="157">
        <f t="shared" si="15"/>
        <v>0</v>
      </c>
      <c r="K365" s="157">
        <f t="shared" si="16"/>
        <v>0</v>
      </c>
      <c r="L365" s="159" t="str">
        <f t="shared" si="17"/>
        <v/>
      </c>
      <c r="M365" s="70"/>
      <c r="N365" s="70"/>
      <c r="O365" s="70"/>
      <c r="P365" s="70"/>
      <c r="Q365" s="70"/>
      <c r="R365" s="70"/>
      <c r="S365" s="70"/>
      <c r="T365" s="70"/>
      <c r="U365" s="70"/>
      <c r="V365" s="70"/>
      <c r="W365" s="127"/>
    </row>
    <row r="366" spans="1:23">
      <c r="A366" s="128"/>
      <c r="B366" s="88">
        <f>'Identificación Inventario Datos'!G356</f>
        <v>0</v>
      </c>
      <c r="C366" s="89"/>
      <c r="D366" s="89"/>
      <c r="E366" s="89"/>
      <c r="F366" s="89"/>
      <c r="G366" s="89"/>
      <c r="H366" s="89"/>
      <c r="I366" s="89"/>
      <c r="J366" s="156">
        <f t="shared" si="15"/>
        <v>0</v>
      </c>
      <c r="K366" s="156">
        <f t="shared" si="16"/>
        <v>0</v>
      </c>
      <c r="L366" s="90" t="str">
        <f t="shared" si="17"/>
        <v/>
      </c>
      <c r="M366" s="70"/>
      <c r="N366" s="70"/>
      <c r="O366" s="70"/>
      <c r="P366" s="70"/>
      <c r="Q366" s="70"/>
      <c r="R366" s="70"/>
      <c r="S366" s="70"/>
      <c r="T366" s="70"/>
      <c r="U366" s="70"/>
      <c r="V366" s="70"/>
      <c r="W366" s="127"/>
    </row>
    <row r="367" spans="1:23">
      <c r="A367" s="128"/>
      <c r="B367" s="86">
        <f>'Identificación Inventario Datos'!G357</f>
        <v>0</v>
      </c>
      <c r="C367" s="87"/>
      <c r="D367" s="87"/>
      <c r="E367" s="87"/>
      <c r="F367" s="87"/>
      <c r="G367" s="158"/>
      <c r="H367" s="158"/>
      <c r="I367" s="158"/>
      <c r="J367" s="157">
        <f t="shared" si="15"/>
        <v>0</v>
      </c>
      <c r="K367" s="157">
        <f t="shared" si="16"/>
        <v>0</v>
      </c>
      <c r="L367" s="159" t="str">
        <f t="shared" si="17"/>
        <v/>
      </c>
      <c r="M367" s="70"/>
      <c r="N367" s="70"/>
      <c r="O367" s="70"/>
      <c r="P367" s="70"/>
      <c r="Q367" s="70"/>
      <c r="R367" s="70"/>
      <c r="S367" s="70"/>
      <c r="T367" s="70"/>
      <c r="U367" s="70"/>
      <c r="V367" s="70"/>
      <c r="W367" s="127"/>
    </row>
    <row r="368" spans="1:23">
      <c r="A368" s="128"/>
      <c r="B368" s="88">
        <f>'Identificación Inventario Datos'!G358</f>
        <v>0</v>
      </c>
      <c r="C368" s="89"/>
      <c r="D368" s="89"/>
      <c r="E368" s="89"/>
      <c r="F368" s="89"/>
      <c r="G368" s="89"/>
      <c r="H368" s="89"/>
      <c r="I368" s="89"/>
      <c r="J368" s="156">
        <f t="shared" si="15"/>
        <v>0</v>
      </c>
      <c r="K368" s="156">
        <f t="shared" si="16"/>
        <v>0</v>
      </c>
      <c r="L368" s="90" t="str">
        <f t="shared" si="17"/>
        <v/>
      </c>
      <c r="M368" s="70"/>
      <c r="N368" s="70"/>
      <c r="O368" s="70"/>
      <c r="P368" s="70"/>
      <c r="Q368" s="70"/>
      <c r="R368" s="70"/>
      <c r="S368" s="70"/>
      <c r="T368" s="70"/>
      <c r="U368" s="70"/>
      <c r="V368" s="70"/>
      <c r="W368" s="127"/>
    </row>
    <row r="369" spans="1:23">
      <c r="A369" s="128"/>
      <c r="B369" s="86">
        <f>'Identificación Inventario Datos'!G359</f>
        <v>0</v>
      </c>
      <c r="C369" s="87"/>
      <c r="D369" s="87"/>
      <c r="E369" s="87"/>
      <c r="F369" s="87"/>
      <c r="G369" s="158"/>
      <c r="H369" s="158"/>
      <c r="I369" s="158"/>
      <c r="J369" s="157">
        <f t="shared" si="15"/>
        <v>0</v>
      </c>
      <c r="K369" s="157">
        <f t="shared" si="16"/>
        <v>0</v>
      </c>
      <c r="L369" s="159" t="str">
        <f t="shared" si="17"/>
        <v/>
      </c>
      <c r="M369" s="70"/>
      <c r="N369" s="70"/>
      <c r="O369" s="70"/>
      <c r="P369" s="70"/>
      <c r="Q369" s="70"/>
      <c r="R369" s="70"/>
      <c r="S369" s="70"/>
      <c r="T369" s="70"/>
      <c r="U369" s="70"/>
      <c r="V369" s="70"/>
      <c r="W369" s="127"/>
    </row>
    <row r="370" spans="1:23">
      <c r="A370" s="128"/>
      <c r="B370" s="88">
        <f>'Identificación Inventario Datos'!G360</f>
        <v>0</v>
      </c>
      <c r="C370" s="89"/>
      <c r="D370" s="89"/>
      <c r="E370" s="89"/>
      <c r="F370" s="89"/>
      <c r="G370" s="89"/>
      <c r="H370" s="89"/>
      <c r="I370" s="89"/>
      <c r="J370" s="156">
        <f t="shared" si="15"/>
        <v>0</v>
      </c>
      <c r="K370" s="156">
        <f t="shared" si="16"/>
        <v>0</v>
      </c>
      <c r="L370" s="90" t="str">
        <f t="shared" si="17"/>
        <v/>
      </c>
      <c r="M370" s="70"/>
      <c r="N370" s="70"/>
      <c r="O370" s="70"/>
      <c r="P370" s="70"/>
      <c r="Q370" s="70"/>
      <c r="R370" s="70"/>
      <c r="S370" s="70"/>
      <c r="T370" s="70"/>
      <c r="U370" s="70"/>
      <c r="V370" s="70"/>
      <c r="W370" s="127"/>
    </row>
    <row r="371" spans="1:23">
      <c r="A371" s="128"/>
      <c r="B371" s="86">
        <f>'Identificación Inventario Datos'!G361</f>
        <v>0</v>
      </c>
      <c r="C371" s="87"/>
      <c r="D371" s="87"/>
      <c r="E371" s="87"/>
      <c r="F371" s="87"/>
      <c r="G371" s="158"/>
      <c r="H371" s="158"/>
      <c r="I371" s="158"/>
      <c r="J371" s="157">
        <f t="shared" si="15"/>
        <v>0</v>
      </c>
      <c r="K371" s="157">
        <f t="shared" si="16"/>
        <v>0</v>
      </c>
      <c r="L371" s="159" t="str">
        <f t="shared" si="17"/>
        <v/>
      </c>
      <c r="M371" s="70"/>
      <c r="N371" s="70"/>
      <c r="O371" s="70"/>
      <c r="P371" s="70"/>
      <c r="Q371" s="70"/>
      <c r="R371" s="70"/>
      <c r="S371" s="70"/>
      <c r="T371" s="70"/>
      <c r="U371" s="70"/>
      <c r="V371" s="70"/>
      <c r="W371" s="127"/>
    </row>
    <row r="372" spans="1:23">
      <c r="A372" s="128"/>
      <c r="B372" s="88">
        <f>'Identificación Inventario Datos'!G362</f>
        <v>0</v>
      </c>
      <c r="C372" s="89"/>
      <c r="D372" s="89"/>
      <c r="E372" s="89"/>
      <c r="F372" s="89"/>
      <c r="G372" s="89"/>
      <c r="H372" s="89"/>
      <c r="I372" s="89"/>
      <c r="J372" s="156">
        <f t="shared" si="15"/>
        <v>0</v>
      </c>
      <c r="K372" s="156">
        <f t="shared" si="16"/>
        <v>0</v>
      </c>
      <c r="L372" s="90" t="str">
        <f t="shared" si="17"/>
        <v/>
      </c>
      <c r="M372" s="70"/>
      <c r="N372" s="70"/>
      <c r="O372" s="70"/>
      <c r="P372" s="70"/>
      <c r="Q372" s="70"/>
      <c r="R372" s="70"/>
      <c r="S372" s="70"/>
      <c r="T372" s="70"/>
      <c r="U372" s="70"/>
      <c r="V372" s="70"/>
      <c r="W372" s="127"/>
    </row>
    <row r="373" spans="1:23">
      <c r="A373" s="128"/>
      <c r="B373" s="86">
        <f>'Identificación Inventario Datos'!G363</f>
        <v>0</v>
      </c>
      <c r="C373" s="87"/>
      <c r="D373" s="87"/>
      <c r="E373" s="87"/>
      <c r="F373" s="87"/>
      <c r="G373" s="158"/>
      <c r="H373" s="158"/>
      <c r="I373" s="158"/>
      <c r="J373" s="157">
        <f t="shared" si="15"/>
        <v>0</v>
      </c>
      <c r="K373" s="157">
        <f t="shared" si="16"/>
        <v>0</v>
      </c>
      <c r="L373" s="159" t="str">
        <f t="shared" si="17"/>
        <v/>
      </c>
      <c r="M373" s="70"/>
      <c r="N373" s="70"/>
      <c r="O373" s="70"/>
      <c r="P373" s="70"/>
      <c r="Q373" s="70"/>
      <c r="R373" s="70"/>
      <c r="S373" s="70"/>
      <c r="T373" s="70"/>
      <c r="U373" s="70"/>
      <c r="V373" s="70"/>
      <c r="W373" s="127"/>
    </row>
    <row r="374" spans="1:23">
      <c r="A374" s="128"/>
      <c r="B374" s="88">
        <f>'Identificación Inventario Datos'!G364</f>
        <v>0</v>
      </c>
      <c r="C374" s="89"/>
      <c r="D374" s="89"/>
      <c r="E374" s="89"/>
      <c r="F374" s="89"/>
      <c r="G374" s="89"/>
      <c r="H374" s="89"/>
      <c r="I374" s="89"/>
      <c r="J374" s="156">
        <f t="shared" si="15"/>
        <v>0</v>
      </c>
      <c r="K374" s="156">
        <f t="shared" si="16"/>
        <v>0</v>
      </c>
      <c r="L374" s="90" t="str">
        <f t="shared" si="17"/>
        <v/>
      </c>
      <c r="M374" s="70"/>
      <c r="N374" s="70"/>
      <c r="O374" s="70"/>
      <c r="P374" s="70"/>
      <c r="Q374" s="70"/>
      <c r="R374" s="70"/>
      <c r="S374" s="70"/>
      <c r="T374" s="70"/>
      <c r="U374" s="70"/>
      <c r="V374" s="70"/>
      <c r="W374" s="127"/>
    </row>
    <row r="375" spans="1:23">
      <c r="A375" s="128"/>
      <c r="B375" s="86">
        <f>'Identificación Inventario Datos'!G365</f>
        <v>0</v>
      </c>
      <c r="C375" s="87"/>
      <c r="D375" s="87"/>
      <c r="E375" s="87"/>
      <c r="F375" s="87"/>
      <c r="G375" s="158"/>
      <c r="H375" s="158"/>
      <c r="I375" s="158"/>
      <c r="J375" s="157">
        <f t="shared" si="15"/>
        <v>0</v>
      </c>
      <c r="K375" s="157">
        <f t="shared" si="16"/>
        <v>0</v>
      </c>
      <c r="L375" s="159" t="str">
        <f t="shared" si="17"/>
        <v/>
      </c>
      <c r="M375" s="70"/>
      <c r="N375" s="70"/>
      <c r="O375" s="70"/>
      <c r="P375" s="70"/>
      <c r="Q375" s="70"/>
      <c r="R375" s="70"/>
      <c r="S375" s="70"/>
      <c r="T375" s="70"/>
      <c r="U375" s="70"/>
      <c r="V375" s="70"/>
      <c r="W375" s="127"/>
    </row>
    <row r="376" spans="1:23">
      <c r="A376" s="128"/>
      <c r="B376" s="88">
        <f>'Identificación Inventario Datos'!G366</f>
        <v>0</v>
      </c>
      <c r="C376" s="89"/>
      <c r="D376" s="89"/>
      <c r="E376" s="89"/>
      <c r="F376" s="89"/>
      <c r="G376" s="89"/>
      <c r="H376" s="89"/>
      <c r="I376" s="89"/>
      <c r="J376" s="156">
        <f t="shared" si="15"/>
        <v>0</v>
      </c>
      <c r="K376" s="156">
        <f t="shared" si="16"/>
        <v>0</v>
      </c>
      <c r="L376" s="90" t="str">
        <f t="shared" si="17"/>
        <v/>
      </c>
      <c r="M376" s="70"/>
      <c r="N376" s="70"/>
      <c r="O376" s="70"/>
      <c r="P376" s="70"/>
      <c r="Q376" s="70"/>
      <c r="R376" s="70"/>
      <c r="S376" s="70"/>
      <c r="T376" s="70"/>
      <c r="U376" s="70"/>
      <c r="V376" s="70"/>
      <c r="W376" s="127"/>
    </row>
    <row r="377" spans="1:23">
      <c r="A377" s="128"/>
      <c r="B377" s="86">
        <f>'Identificación Inventario Datos'!G367</f>
        <v>0</v>
      </c>
      <c r="C377" s="87"/>
      <c r="D377" s="87"/>
      <c r="E377" s="87"/>
      <c r="F377" s="87"/>
      <c r="G377" s="158"/>
      <c r="H377" s="158"/>
      <c r="I377" s="158"/>
      <c r="J377" s="157">
        <f t="shared" si="15"/>
        <v>0</v>
      </c>
      <c r="K377" s="157">
        <f t="shared" si="16"/>
        <v>0</v>
      </c>
      <c r="L377" s="159" t="str">
        <f t="shared" si="17"/>
        <v/>
      </c>
      <c r="M377" s="70"/>
      <c r="N377" s="70"/>
      <c r="O377" s="70"/>
      <c r="P377" s="70"/>
      <c r="Q377" s="70"/>
      <c r="R377" s="70"/>
      <c r="S377" s="70"/>
      <c r="T377" s="70"/>
      <c r="U377" s="70"/>
      <c r="V377" s="70"/>
      <c r="W377" s="127"/>
    </row>
    <row r="378" spans="1:23">
      <c r="A378" s="128"/>
      <c r="B378" s="88">
        <f>'Identificación Inventario Datos'!G368</f>
        <v>0</v>
      </c>
      <c r="C378" s="89"/>
      <c r="D378" s="89"/>
      <c r="E378" s="89"/>
      <c r="F378" s="89"/>
      <c r="G378" s="89"/>
      <c r="H378" s="89"/>
      <c r="I378" s="89"/>
      <c r="J378" s="156">
        <f t="shared" si="15"/>
        <v>0</v>
      </c>
      <c r="K378" s="156">
        <f t="shared" si="16"/>
        <v>0</v>
      </c>
      <c r="L378" s="90" t="str">
        <f t="shared" si="17"/>
        <v/>
      </c>
      <c r="M378" s="70"/>
      <c r="N378" s="70"/>
      <c r="O378" s="70"/>
      <c r="P378" s="70"/>
      <c r="Q378" s="70"/>
      <c r="R378" s="70"/>
      <c r="S378" s="70"/>
      <c r="T378" s="70"/>
      <c r="U378" s="70"/>
      <c r="V378" s="70"/>
      <c r="W378" s="127"/>
    </row>
    <row r="379" spans="1:23">
      <c r="A379" s="128"/>
      <c r="B379" s="86">
        <f>'Identificación Inventario Datos'!G369</f>
        <v>0</v>
      </c>
      <c r="C379" s="87"/>
      <c r="D379" s="87"/>
      <c r="E379" s="87"/>
      <c r="F379" s="87"/>
      <c r="G379" s="158"/>
      <c r="H379" s="158"/>
      <c r="I379" s="158"/>
      <c r="J379" s="157">
        <f t="shared" si="15"/>
        <v>0</v>
      </c>
      <c r="K379" s="157">
        <f t="shared" si="16"/>
        <v>0</v>
      </c>
      <c r="L379" s="159" t="str">
        <f t="shared" si="17"/>
        <v/>
      </c>
      <c r="M379" s="70"/>
      <c r="N379" s="70"/>
      <c r="O379" s="70"/>
      <c r="P379" s="70"/>
      <c r="Q379" s="70"/>
      <c r="R379" s="70"/>
      <c r="S379" s="70"/>
      <c r="T379" s="70"/>
      <c r="U379" s="70"/>
      <c r="V379" s="70"/>
      <c r="W379" s="127"/>
    </row>
    <row r="380" spans="1:23">
      <c r="A380" s="128"/>
      <c r="B380" s="88">
        <f>'Identificación Inventario Datos'!G370</f>
        <v>0</v>
      </c>
      <c r="C380" s="89"/>
      <c r="D380" s="89"/>
      <c r="E380" s="89"/>
      <c r="F380" s="89"/>
      <c r="G380" s="89"/>
      <c r="H380" s="89"/>
      <c r="I380" s="89"/>
      <c r="J380" s="156">
        <f t="shared" si="15"/>
        <v>0</v>
      </c>
      <c r="K380" s="156">
        <f t="shared" si="16"/>
        <v>0</v>
      </c>
      <c r="L380" s="90" t="str">
        <f t="shared" si="17"/>
        <v/>
      </c>
      <c r="M380" s="70"/>
      <c r="N380" s="70"/>
      <c r="O380" s="70"/>
      <c r="P380" s="70"/>
      <c r="Q380" s="70"/>
      <c r="R380" s="70"/>
      <c r="S380" s="70"/>
      <c r="T380" s="70"/>
      <c r="U380" s="70"/>
      <c r="V380" s="70"/>
      <c r="W380" s="127"/>
    </row>
    <row r="381" spans="1:23">
      <c r="A381" s="128"/>
      <c r="B381" s="86">
        <f>'Identificación Inventario Datos'!G371</f>
        <v>0</v>
      </c>
      <c r="C381" s="87"/>
      <c r="D381" s="87"/>
      <c r="E381" s="87"/>
      <c r="F381" s="87"/>
      <c r="G381" s="158"/>
      <c r="H381" s="158"/>
      <c r="I381" s="158"/>
      <c r="J381" s="157">
        <f t="shared" si="15"/>
        <v>0</v>
      </c>
      <c r="K381" s="157">
        <f t="shared" si="16"/>
        <v>0</v>
      </c>
      <c r="L381" s="159" t="str">
        <f t="shared" si="17"/>
        <v/>
      </c>
      <c r="M381" s="70"/>
      <c r="N381" s="70"/>
      <c r="O381" s="70"/>
      <c r="P381" s="70"/>
      <c r="Q381" s="70"/>
      <c r="R381" s="70"/>
      <c r="S381" s="70"/>
      <c r="T381" s="70"/>
      <c r="U381" s="70"/>
      <c r="V381" s="70"/>
      <c r="W381" s="127"/>
    </row>
    <row r="382" spans="1:23">
      <c r="A382" s="128"/>
      <c r="B382" s="88">
        <f>'Identificación Inventario Datos'!G372</f>
        <v>0</v>
      </c>
      <c r="C382" s="89"/>
      <c r="D382" s="89"/>
      <c r="E382" s="89"/>
      <c r="F382" s="89"/>
      <c r="G382" s="89"/>
      <c r="H382" s="89"/>
      <c r="I382" s="89"/>
      <c r="J382" s="156">
        <f t="shared" si="15"/>
        <v>0</v>
      </c>
      <c r="K382" s="156">
        <f t="shared" si="16"/>
        <v>0</v>
      </c>
      <c r="L382" s="90" t="str">
        <f t="shared" si="17"/>
        <v/>
      </c>
      <c r="M382" s="70"/>
      <c r="N382" s="70"/>
      <c r="O382" s="70"/>
      <c r="P382" s="70"/>
      <c r="Q382" s="70"/>
      <c r="R382" s="70"/>
      <c r="S382" s="70"/>
      <c r="T382" s="70"/>
      <c r="U382" s="70"/>
      <c r="V382" s="70"/>
      <c r="W382" s="127"/>
    </row>
    <row r="383" spans="1:23">
      <c r="A383" s="128"/>
      <c r="B383" s="86">
        <f>'Identificación Inventario Datos'!G373</f>
        <v>0</v>
      </c>
      <c r="C383" s="87"/>
      <c r="D383" s="87"/>
      <c r="E383" s="87"/>
      <c r="F383" s="87"/>
      <c r="G383" s="158"/>
      <c r="H383" s="158"/>
      <c r="I383" s="158"/>
      <c r="J383" s="157">
        <f t="shared" si="15"/>
        <v>0</v>
      </c>
      <c r="K383" s="157">
        <f t="shared" si="16"/>
        <v>0</v>
      </c>
      <c r="L383" s="159" t="str">
        <f t="shared" si="17"/>
        <v/>
      </c>
      <c r="M383" s="70"/>
      <c r="N383" s="70"/>
      <c r="O383" s="70"/>
      <c r="P383" s="70"/>
      <c r="Q383" s="70"/>
      <c r="R383" s="70"/>
      <c r="S383" s="70"/>
      <c r="T383" s="70"/>
      <c r="U383" s="70"/>
      <c r="V383" s="70"/>
      <c r="W383" s="127"/>
    </row>
    <row r="384" spans="1:23">
      <c r="A384" s="128"/>
      <c r="B384" s="88">
        <f>'Identificación Inventario Datos'!G374</f>
        <v>0</v>
      </c>
      <c r="C384" s="89"/>
      <c r="D384" s="89"/>
      <c r="E384" s="89"/>
      <c r="F384" s="89"/>
      <c r="G384" s="89"/>
      <c r="H384" s="89"/>
      <c r="I384" s="89"/>
      <c r="J384" s="156">
        <f t="shared" si="15"/>
        <v>0</v>
      </c>
      <c r="K384" s="156">
        <f t="shared" si="16"/>
        <v>0</v>
      </c>
      <c r="L384" s="90" t="str">
        <f t="shared" si="17"/>
        <v/>
      </c>
      <c r="M384" s="70"/>
      <c r="N384" s="70"/>
      <c r="O384" s="70"/>
      <c r="P384" s="70"/>
      <c r="Q384" s="70"/>
      <c r="R384" s="70"/>
      <c r="S384" s="70"/>
      <c r="T384" s="70"/>
      <c r="U384" s="70"/>
      <c r="V384" s="70"/>
      <c r="W384" s="127"/>
    </row>
    <row r="385" spans="1:23">
      <c r="A385" s="128"/>
      <c r="B385" s="86">
        <f>'Identificación Inventario Datos'!G375</f>
        <v>0</v>
      </c>
      <c r="C385" s="87"/>
      <c r="D385" s="87"/>
      <c r="E385" s="87"/>
      <c r="F385" s="87"/>
      <c r="G385" s="158"/>
      <c r="H385" s="158"/>
      <c r="I385" s="158"/>
      <c r="J385" s="157">
        <f t="shared" si="15"/>
        <v>0</v>
      </c>
      <c r="K385" s="157">
        <f t="shared" si="16"/>
        <v>0</v>
      </c>
      <c r="L385" s="159" t="str">
        <f t="shared" si="17"/>
        <v/>
      </c>
      <c r="M385" s="70"/>
      <c r="N385" s="70"/>
      <c r="O385" s="70"/>
      <c r="P385" s="70"/>
      <c r="Q385" s="70"/>
      <c r="R385" s="70"/>
      <c r="S385" s="70"/>
      <c r="T385" s="70"/>
      <c r="U385" s="70"/>
      <c r="V385" s="70"/>
      <c r="W385" s="127"/>
    </row>
    <row r="386" spans="1:23">
      <c r="A386" s="128"/>
      <c r="B386" s="88">
        <f>'Identificación Inventario Datos'!G376</f>
        <v>0</v>
      </c>
      <c r="C386" s="89"/>
      <c r="D386" s="89"/>
      <c r="E386" s="89"/>
      <c r="F386" s="89"/>
      <c r="G386" s="89"/>
      <c r="H386" s="89"/>
      <c r="I386" s="89"/>
      <c r="J386" s="156">
        <f t="shared" si="15"/>
        <v>0</v>
      </c>
      <c r="K386" s="156">
        <f t="shared" si="16"/>
        <v>0</v>
      </c>
      <c r="L386" s="90" t="str">
        <f t="shared" si="17"/>
        <v/>
      </c>
      <c r="M386" s="70"/>
      <c r="N386" s="70"/>
      <c r="O386" s="70"/>
      <c r="P386" s="70"/>
      <c r="Q386" s="70"/>
      <c r="R386" s="70"/>
      <c r="S386" s="70"/>
      <c r="T386" s="70"/>
      <c r="U386" s="70"/>
      <c r="V386" s="70"/>
      <c r="W386" s="127"/>
    </row>
    <row r="387" spans="1:23">
      <c r="A387" s="128"/>
      <c r="B387" s="86">
        <f>'Identificación Inventario Datos'!G377</f>
        <v>0</v>
      </c>
      <c r="C387" s="87"/>
      <c r="D387" s="87"/>
      <c r="E387" s="87"/>
      <c r="F387" s="87"/>
      <c r="G387" s="158"/>
      <c r="H387" s="158"/>
      <c r="I387" s="158"/>
      <c r="J387" s="157">
        <f t="shared" si="15"/>
        <v>0</v>
      </c>
      <c r="K387" s="157">
        <f t="shared" si="16"/>
        <v>0</v>
      </c>
      <c r="L387" s="159" t="str">
        <f t="shared" si="17"/>
        <v/>
      </c>
      <c r="M387" s="70"/>
      <c r="N387" s="70"/>
      <c r="O387" s="70"/>
      <c r="P387" s="70"/>
      <c r="Q387" s="70"/>
      <c r="R387" s="70"/>
      <c r="S387" s="70"/>
      <c r="T387" s="70"/>
      <c r="U387" s="70"/>
      <c r="V387" s="70"/>
      <c r="W387" s="127"/>
    </row>
    <row r="388" spans="1:23">
      <c r="A388" s="128"/>
      <c r="B388" s="88">
        <f>'Identificación Inventario Datos'!G378</f>
        <v>0</v>
      </c>
      <c r="C388" s="89"/>
      <c r="D388" s="89"/>
      <c r="E388" s="89"/>
      <c r="F388" s="89"/>
      <c r="G388" s="89"/>
      <c r="H388" s="89"/>
      <c r="I388" s="89"/>
      <c r="J388" s="156">
        <f t="shared" si="15"/>
        <v>0</v>
      </c>
      <c r="K388" s="156">
        <f t="shared" si="16"/>
        <v>0</v>
      </c>
      <c r="L388" s="90" t="str">
        <f t="shared" si="17"/>
        <v/>
      </c>
      <c r="M388" s="70"/>
      <c r="N388" s="70"/>
      <c r="O388" s="70"/>
      <c r="P388" s="70"/>
      <c r="Q388" s="70"/>
      <c r="R388" s="70"/>
      <c r="S388" s="70"/>
      <c r="T388" s="70"/>
      <c r="U388" s="70"/>
      <c r="V388" s="70"/>
      <c r="W388" s="127"/>
    </row>
    <row r="389" spans="1:23">
      <c r="A389" s="128"/>
      <c r="B389" s="86">
        <f>'Identificación Inventario Datos'!G379</f>
        <v>0</v>
      </c>
      <c r="C389" s="87"/>
      <c r="D389" s="87"/>
      <c r="E389" s="87"/>
      <c r="F389" s="87"/>
      <c r="G389" s="158"/>
      <c r="H389" s="158"/>
      <c r="I389" s="158"/>
      <c r="J389" s="157">
        <f t="shared" si="15"/>
        <v>0</v>
      </c>
      <c r="K389" s="157">
        <f t="shared" si="16"/>
        <v>0</v>
      </c>
      <c r="L389" s="159" t="str">
        <f t="shared" si="17"/>
        <v/>
      </c>
      <c r="M389" s="70"/>
      <c r="N389" s="70"/>
      <c r="O389" s="70"/>
      <c r="P389" s="70"/>
      <c r="Q389" s="70"/>
      <c r="R389" s="70"/>
      <c r="S389" s="70"/>
      <c r="T389" s="70"/>
      <c r="U389" s="70"/>
      <c r="V389" s="70"/>
      <c r="W389" s="127"/>
    </row>
    <row r="390" spans="1:23">
      <c r="A390" s="128"/>
      <c r="B390" s="88">
        <f>'Identificación Inventario Datos'!G380</f>
        <v>0</v>
      </c>
      <c r="C390" s="89"/>
      <c r="D390" s="89"/>
      <c r="E390" s="89"/>
      <c r="F390" s="89"/>
      <c r="G390" s="89"/>
      <c r="H390" s="89"/>
      <c r="I390" s="89"/>
      <c r="J390" s="156">
        <f t="shared" si="15"/>
        <v>0</v>
      </c>
      <c r="K390" s="156">
        <f t="shared" si="16"/>
        <v>0</v>
      </c>
      <c r="L390" s="90" t="str">
        <f t="shared" si="17"/>
        <v/>
      </c>
      <c r="M390" s="70"/>
      <c r="N390" s="70"/>
      <c r="O390" s="70"/>
      <c r="P390" s="70"/>
      <c r="Q390" s="70"/>
      <c r="R390" s="70"/>
      <c r="S390" s="70"/>
      <c r="T390" s="70"/>
      <c r="U390" s="70"/>
      <c r="V390" s="70"/>
      <c r="W390" s="127"/>
    </row>
    <row r="391" spans="1:23">
      <c r="A391" s="128"/>
      <c r="B391" s="86">
        <f>'Identificación Inventario Datos'!G381</f>
        <v>0</v>
      </c>
      <c r="C391" s="87"/>
      <c r="D391" s="87"/>
      <c r="E391" s="87"/>
      <c r="F391" s="87"/>
      <c r="G391" s="158"/>
      <c r="H391" s="158"/>
      <c r="I391" s="158"/>
      <c r="J391" s="157">
        <f t="shared" si="15"/>
        <v>0</v>
      </c>
      <c r="K391" s="157">
        <f t="shared" si="16"/>
        <v>0</v>
      </c>
      <c r="L391" s="159" t="str">
        <f t="shared" si="17"/>
        <v/>
      </c>
      <c r="M391" s="70"/>
      <c r="N391" s="70"/>
      <c r="O391" s="70"/>
      <c r="P391" s="70"/>
      <c r="Q391" s="70"/>
      <c r="R391" s="70"/>
      <c r="S391" s="70"/>
      <c r="T391" s="70"/>
      <c r="U391" s="70"/>
      <c r="V391" s="70"/>
      <c r="W391" s="127"/>
    </row>
    <row r="392" spans="1:23">
      <c r="A392" s="128"/>
      <c r="B392" s="88">
        <f>'Identificación Inventario Datos'!G382</f>
        <v>0</v>
      </c>
      <c r="C392" s="89"/>
      <c r="D392" s="89"/>
      <c r="E392" s="89"/>
      <c r="F392" s="89"/>
      <c r="G392" s="89"/>
      <c r="H392" s="89"/>
      <c r="I392" s="89"/>
      <c r="J392" s="156">
        <f t="shared" si="15"/>
        <v>0</v>
      </c>
      <c r="K392" s="156">
        <f t="shared" si="16"/>
        <v>0</v>
      </c>
      <c r="L392" s="90" t="str">
        <f t="shared" si="17"/>
        <v/>
      </c>
      <c r="M392" s="70"/>
      <c r="N392" s="70"/>
      <c r="O392" s="70"/>
      <c r="P392" s="70"/>
      <c r="Q392" s="70"/>
      <c r="R392" s="70"/>
      <c r="S392" s="70"/>
      <c r="T392" s="70"/>
      <c r="U392" s="70"/>
      <c r="V392" s="70"/>
      <c r="W392" s="127"/>
    </row>
    <row r="393" spans="1:23">
      <c r="A393" s="128"/>
      <c r="B393" s="86">
        <f>'Identificación Inventario Datos'!G383</f>
        <v>0</v>
      </c>
      <c r="C393" s="87"/>
      <c r="D393" s="87"/>
      <c r="E393" s="87"/>
      <c r="F393" s="87"/>
      <c r="G393" s="158"/>
      <c r="H393" s="158"/>
      <c r="I393" s="158"/>
      <c r="J393" s="157">
        <f t="shared" si="15"/>
        <v>0</v>
      </c>
      <c r="K393" s="157">
        <f t="shared" si="16"/>
        <v>0</v>
      </c>
      <c r="L393" s="159" t="str">
        <f t="shared" si="17"/>
        <v/>
      </c>
      <c r="M393" s="70"/>
      <c r="N393" s="70"/>
      <c r="O393" s="70"/>
      <c r="P393" s="70"/>
      <c r="Q393" s="70"/>
      <c r="R393" s="70"/>
      <c r="S393" s="70"/>
      <c r="T393" s="70"/>
      <c r="U393" s="70"/>
      <c r="V393" s="70"/>
      <c r="W393" s="127"/>
    </row>
    <row r="394" spans="1:23">
      <c r="A394" s="128"/>
      <c r="B394" s="88">
        <f>'Identificación Inventario Datos'!G384</f>
        <v>0</v>
      </c>
      <c r="C394" s="89"/>
      <c r="D394" s="89"/>
      <c r="E394" s="89"/>
      <c r="F394" s="89"/>
      <c r="G394" s="89"/>
      <c r="H394" s="89"/>
      <c r="I394" s="89"/>
      <c r="J394" s="156">
        <f t="shared" si="15"/>
        <v>0</v>
      </c>
      <c r="K394" s="156">
        <f t="shared" si="16"/>
        <v>0</v>
      </c>
      <c r="L394" s="90" t="str">
        <f t="shared" si="17"/>
        <v/>
      </c>
      <c r="M394" s="70"/>
      <c r="N394" s="70"/>
      <c r="O394" s="70"/>
      <c r="P394" s="70"/>
      <c r="Q394" s="70"/>
      <c r="R394" s="70"/>
      <c r="S394" s="70"/>
      <c r="T394" s="70"/>
      <c r="U394" s="70"/>
      <c r="V394" s="70"/>
      <c r="W394" s="127"/>
    </row>
    <row r="395" spans="1:23">
      <c r="A395" s="128"/>
      <c r="B395" s="86">
        <f>'Identificación Inventario Datos'!G385</f>
        <v>0</v>
      </c>
      <c r="C395" s="87"/>
      <c r="D395" s="87"/>
      <c r="E395" s="87"/>
      <c r="F395" s="87"/>
      <c r="G395" s="158"/>
      <c r="H395" s="158"/>
      <c r="I395" s="158"/>
      <c r="J395" s="157">
        <f t="shared" si="15"/>
        <v>0</v>
      </c>
      <c r="K395" s="157">
        <f t="shared" si="16"/>
        <v>0</v>
      </c>
      <c r="L395" s="159" t="str">
        <f t="shared" si="17"/>
        <v/>
      </c>
      <c r="M395" s="70"/>
      <c r="N395" s="70"/>
      <c r="O395" s="70"/>
      <c r="P395" s="70"/>
      <c r="Q395" s="70"/>
      <c r="R395" s="70"/>
      <c r="S395" s="70"/>
      <c r="T395" s="70"/>
      <c r="U395" s="70"/>
      <c r="V395" s="70"/>
      <c r="W395" s="127"/>
    </row>
    <row r="396" spans="1:23">
      <c r="A396" s="128"/>
      <c r="B396" s="88">
        <f>'Identificación Inventario Datos'!G386</f>
        <v>0</v>
      </c>
      <c r="C396" s="89"/>
      <c r="D396" s="89"/>
      <c r="E396" s="89"/>
      <c r="F396" s="89"/>
      <c r="G396" s="89"/>
      <c r="H396" s="89"/>
      <c r="I396" s="89"/>
      <c r="J396" s="156">
        <f t="shared" si="15"/>
        <v>0</v>
      </c>
      <c r="K396" s="156">
        <f t="shared" si="16"/>
        <v>0</v>
      </c>
      <c r="L396" s="90" t="str">
        <f t="shared" si="17"/>
        <v/>
      </c>
      <c r="M396" s="70"/>
      <c r="N396" s="70"/>
      <c r="O396" s="70"/>
      <c r="P396" s="70"/>
      <c r="Q396" s="70"/>
      <c r="R396" s="70"/>
      <c r="S396" s="70"/>
      <c r="T396" s="70"/>
      <c r="U396" s="70"/>
      <c r="V396" s="70"/>
      <c r="W396" s="127"/>
    </row>
    <row r="397" spans="1:23">
      <c r="A397" s="128"/>
      <c r="B397" s="86">
        <f>'Identificación Inventario Datos'!G387</f>
        <v>0</v>
      </c>
      <c r="C397" s="87"/>
      <c r="D397" s="87"/>
      <c r="E397" s="87"/>
      <c r="F397" s="87"/>
      <c r="G397" s="158"/>
      <c r="H397" s="158"/>
      <c r="I397" s="158"/>
      <c r="J397" s="157">
        <f t="shared" si="15"/>
        <v>0</v>
      </c>
      <c r="K397" s="157">
        <f t="shared" si="16"/>
        <v>0</v>
      </c>
      <c r="L397" s="159" t="str">
        <f t="shared" si="17"/>
        <v/>
      </c>
      <c r="M397" s="70"/>
      <c r="N397" s="70"/>
      <c r="O397" s="70"/>
      <c r="P397" s="70"/>
      <c r="Q397" s="70"/>
      <c r="R397" s="70"/>
      <c r="S397" s="70"/>
      <c r="T397" s="70"/>
      <c r="U397" s="70"/>
      <c r="V397" s="70"/>
      <c r="W397" s="127"/>
    </row>
    <row r="398" spans="1:23">
      <c r="A398" s="128"/>
      <c r="B398" s="88">
        <f>'Identificación Inventario Datos'!G388</f>
        <v>0</v>
      </c>
      <c r="C398" s="89"/>
      <c r="D398" s="89"/>
      <c r="E398" s="89"/>
      <c r="F398" s="89"/>
      <c r="G398" s="89"/>
      <c r="H398" s="89"/>
      <c r="I398" s="89"/>
      <c r="J398" s="156">
        <f t="shared" si="15"/>
        <v>0</v>
      </c>
      <c r="K398" s="156">
        <f t="shared" si="16"/>
        <v>0</v>
      </c>
      <c r="L398" s="90" t="str">
        <f t="shared" si="17"/>
        <v/>
      </c>
      <c r="M398" s="70"/>
      <c r="N398" s="70"/>
      <c r="O398" s="70"/>
      <c r="P398" s="70"/>
      <c r="Q398" s="70"/>
      <c r="R398" s="70"/>
      <c r="S398" s="70"/>
      <c r="T398" s="70"/>
      <c r="U398" s="70"/>
      <c r="V398" s="70"/>
      <c r="W398" s="127"/>
    </row>
    <row r="399" spans="1:23">
      <c r="A399" s="128"/>
      <c r="B399" s="86">
        <f>'Identificación Inventario Datos'!G389</f>
        <v>0</v>
      </c>
      <c r="C399" s="87"/>
      <c r="D399" s="87"/>
      <c r="E399" s="87"/>
      <c r="F399" s="87"/>
      <c r="G399" s="158"/>
      <c r="H399" s="158"/>
      <c r="I399" s="158"/>
      <c r="J399" s="157">
        <f t="shared" si="15"/>
        <v>0</v>
      </c>
      <c r="K399" s="157">
        <f t="shared" si="16"/>
        <v>0</v>
      </c>
      <c r="L399" s="159" t="str">
        <f t="shared" si="17"/>
        <v/>
      </c>
      <c r="M399" s="70"/>
      <c r="N399" s="70"/>
      <c r="O399" s="70"/>
      <c r="P399" s="70"/>
      <c r="Q399" s="70"/>
      <c r="R399" s="70"/>
      <c r="S399" s="70"/>
      <c r="T399" s="70"/>
      <c r="U399" s="70"/>
      <c r="V399" s="70"/>
      <c r="W399" s="127"/>
    </row>
    <row r="400" spans="1:23">
      <c r="A400" s="128"/>
      <c r="B400" s="88">
        <f>'Identificación Inventario Datos'!G390</f>
        <v>0</v>
      </c>
      <c r="C400" s="89"/>
      <c r="D400" s="89"/>
      <c r="E400" s="89"/>
      <c r="F400" s="89"/>
      <c r="G400" s="89"/>
      <c r="H400" s="89"/>
      <c r="I400" s="89"/>
      <c r="J400" s="156">
        <f t="shared" ref="J400:J463" si="18">(+IF(C400="No Contribuye",1*0.25,IF(C400="Contribuye al Sector",4*0.25,IF(C400="",0,"")))+IF(D400="No se ha contemplado el valor agregado",1*0.25,IF(D400="Genera valor agregado",4*0.25,IF(D400="",0,"")))+IF(E400="No se ha identificado",1*0.25,IF(E400="Internacional",2*0.25,IF(E400="Sector Público ó Privado / Ciudadanos",3*0.25,IF(E400="Regional / Nacional / Todos los sectores y Coberturas",4*0.25,IF(E400="",0,"")))))+IF(F400="No se ha identificado la demanda",1*0.25,IF(F400="Demanda por parte de la ciudadanía a través de la solicitud de peticiones",2*0.25,IF(F400="Demanda por parte de desarrolladores",3*0.25,IF(F400="Gran demanda a través Consultas propias de la Entidad",4*0.25,IF(F400="",0,""))))))</f>
        <v>0</v>
      </c>
      <c r="K400" s="156">
        <f t="shared" ref="K400:K463" si="19">(+IF(G400="Requiere desarrollo",4*0.33,IF(G400="No requiere esfuerzo de desarrollo",1*0.33,IF(G400="",0,""))))+IF(H400="Se encuentra en un servidor de producción",4*0.33,IF(H400="Servidor de datos",1*0.33,IF(H400="",0,"")))+IF(I400="No tiene procesos de calidad",4*0.33,IF(I400="Calidad media",3*0.33,IF(I400="Alta calidad",2*0.33,IF(I400="Certificada",1*0.33,IF(I400="",0,"")))))</f>
        <v>0</v>
      </c>
      <c r="L400" s="90" t="str">
        <f t="shared" ref="L400:L463" si="20">+IF(AND(J400&gt;2,J400&lt;=4,K400&gt;=0,K400&lt;2),"VICTORIA TEMPRANA",IF(AND(J400&gt;2,J400&lt;=4,K400&gt;2,K400&lt;=4),"MEDIO PLAZO",IF(AND(J400&gt;=0,J400&lt;=2,K400&gt;2,K400&lt;=4),"NO APORTA VALOR",IF(AND(J400&gt;=0,J400&lt;=2,K400&gt;0,K400&lt;2),"LARGO PLAZO",""))))</f>
        <v/>
      </c>
      <c r="M400" s="70"/>
      <c r="N400" s="70"/>
      <c r="O400" s="70"/>
      <c r="P400" s="70"/>
      <c r="Q400" s="70"/>
      <c r="R400" s="70"/>
      <c r="S400" s="70"/>
      <c r="T400" s="70"/>
      <c r="U400" s="70"/>
      <c r="V400" s="70"/>
      <c r="W400" s="127"/>
    </row>
    <row r="401" spans="1:23">
      <c r="A401" s="128"/>
      <c r="B401" s="86">
        <f>'Identificación Inventario Datos'!G391</f>
        <v>0</v>
      </c>
      <c r="C401" s="87"/>
      <c r="D401" s="87"/>
      <c r="E401" s="87"/>
      <c r="F401" s="87"/>
      <c r="G401" s="158"/>
      <c r="H401" s="158"/>
      <c r="I401" s="158"/>
      <c r="J401" s="157">
        <f t="shared" si="18"/>
        <v>0</v>
      </c>
      <c r="K401" s="157">
        <f t="shared" si="19"/>
        <v>0</v>
      </c>
      <c r="L401" s="159" t="str">
        <f t="shared" si="20"/>
        <v/>
      </c>
      <c r="M401" s="70"/>
      <c r="N401" s="70"/>
      <c r="O401" s="70"/>
      <c r="P401" s="70"/>
      <c r="Q401" s="70"/>
      <c r="R401" s="70"/>
      <c r="S401" s="70"/>
      <c r="T401" s="70"/>
      <c r="U401" s="70"/>
      <c r="V401" s="70"/>
      <c r="W401" s="127"/>
    </row>
    <row r="402" spans="1:23">
      <c r="A402" s="128"/>
      <c r="B402" s="88">
        <f>'Identificación Inventario Datos'!G392</f>
        <v>0</v>
      </c>
      <c r="C402" s="89"/>
      <c r="D402" s="89"/>
      <c r="E402" s="89"/>
      <c r="F402" s="89"/>
      <c r="G402" s="89"/>
      <c r="H402" s="89"/>
      <c r="I402" s="89"/>
      <c r="J402" s="156">
        <f t="shared" si="18"/>
        <v>0</v>
      </c>
      <c r="K402" s="156">
        <f t="shared" si="19"/>
        <v>0</v>
      </c>
      <c r="L402" s="90" t="str">
        <f t="shared" si="20"/>
        <v/>
      </c>
      <c r="M402" s="70"/>
      <c r="N402" s="70"/>
      <c r="O402" s="70"/>
      <c r="P402" s="70"/>
      <c r="Q402" s="70"/>
      <c r="R402" s="70"/>
      <c r="S402" s="70"/>
      <c r="T402" s="70"/>
      <c r="U402" s="70"/>
      <c r="V402" s="70"/>
      <c r="W402" s="127"/>
    </row>
    <row r="403" spans="1:23">
      <c r="A403" s="128"/>
      <c r="B403" s="86">
        <f>'Identificación Inventario Datos'!G393</f>
        <v>0</v>
      </c>
      <c r="C403" s="87"/>
      <c r="D403" s="87"/>
      <c r="E403" s="87"/>
      <c r="F403" s="87"/>
      <c r="G403" s="158"/>
      <c r="H403" s="158"/>
      <c r="I403" s="158"/>
      <c r="J403" s="157">
        <f t="shared" si="18"/>
        <v>0</v>
      </c>
      <c r="K403" s="157">
        <f t="shared" si="19"/>
        <v>0</v>
      </c>
      <c r="L403" s="159" t="str">
        <f t="shared" si="20"/>
        <v/>
      </c>
      <c r="M403" s="70"/>
      <c r="N403" s="70"/>
      <c r="O403" s="70"/>
      <c r="P403" s="70"/>
      <c r="Q403" s="70"/>
      <c r="R403" s="70"/>
      <c r="S403" s="70"/>
      <c r="T403" s="70"/>
      <c r="U403" s="70"/>
      <c r="V403" s="70"/>
      <c r="W403" s="127"/>
    </row>
    <row r="404" spans="1:23">
      <c r="A404" s="128"/>
      <c r="B404" s="88">
        <f>'Identificación Inventario Datos'!G394</f>
        <v>0</v>
      </c>
      <c r="C404" s="89"/>
      <c r="D404" s="89"/>
      <c r="E404" s="89"/>
      <c r="F404" s="89"/>
      <c r="G404" s="89"/>
      <c r="H404" s="89"/>
      <c r="I404" s="89"/>
      <c r="J404" s="156">
        <f t="shared" si="18"/>
        <v>0</v>
      </c>
      <c r="K404" s="156">
        <f t="shared" si="19"/>
        <v>0</v>
      </c>
      <c r="L404" s="90" t="str">
        <f t="shared" si="20"/>
        <v/>
      </c>
      <c r="M404" s="70"/>
      <c r="N404" s="70"/>
      <c r="O404" s="70"/>
      <c r="P404" s="70"/>
      <c r="Q404" s="70"/>
      <c r="R404" s="70"/>
      <c r="S404" s="70"/>
      <c r="T404" s="70"/>
      <c r="U404" s="70"/>
      <c r="V404" s="70"/>
      <c r="W404" s="127"/>
    </row>
    <row r="405" spans="1:23">
      <c r="A405" s="128"/>
      <c r="B405" s="86">
        <f>'Identificación Inventario Datos'!G395</f>
        <v>0</v>
      </c>
      <c r="C405" s="87"/>
      <c r="D405" s="87"/>
      <c r="E405" s="87"/>
      <c r="F405" s="87"/>
      <c r="G405" s="158"/>
      <c r="H405" s="158"/>
      <c r="I405" s="158"/>
      <c r="J405" s="157">
        <f t="shared" si="18"/>
        <v>0</v>
      </c>
      <c r="K405" s="157">
        <f t="shared" si="19"/>
        <v>0</v>
      </c>
      <c r="L405" s="159" t="str">
        <f t="shared" si="20"/>
        <v/>
      </c>
      <c r="M405" s="70"/>
      <c r="N405" s="70"/>
      <c r="O405" s="70"/>
      <c r="P405" s="70"/>
      <c r="Q405" s="70"/>
      <c r="R405" s="70"/>
      <c r="S405" s="70"/>
      <c r="T405" s="70"/>
      <c r="U405" s="70"/>
      <c r="V405" s="70"/>
      <c r="W405" s="127"/>
    </row>
    <row r="406" spans="1:23">
      <c r="A406" s="128"/>
      <c r="B406" s="88">
        <f>'Identificación Inventario Datos'!G396</f>
        <v>0</v>
      </c>
      <c r="C406" s="89"/>
      <c r="D406" s="89"/>
      <c r="E406" s="89"/>
      <c r="F406" s="89"/>
      <c r="G406" s="89"/>
      <c r="H406" s="89"/>
      <c r="I406" s="89"/>
      <c r="J406" s="156">
        <f t="shared" si="18"/>
        <v>0</v>
      </c>
      <c r="K406" s="156">
        <f t="shared" si="19"/>
        <v>0</v>
      </c>
      <c r="L406" s="90" t="str">
        <f t="shared" si="20"/>
        <v/>
      </c>
      <c r="M406" s="70"/>
      <c r="N406" s="70"/>
      <c r="O406" s="70"/>
      <c r="P406" s="70"/>
      <c r="Q406" s="70"/>
      <c r="R406" s="70"/>
      <c r="S406" s="70"/>
      <c r="T406" s="70"/>
      <c r="U406" s="70"/>
      <c r="V406" s="70"/>
      <c r="W406" s="127"/>
    </row>
    <row r="407" spans="1:23">
      <c r="A407" s="128"/>
      <c r="B407" s="86">
        <f>'Identificación Inventario Datos'!G397</f>
        <v>0</v>
      </c>
      <c r="C407" s="87"/>
      <c r="D407" s="87"/>
      <c r="E407" s="87"/>
      <c r="F407" s="87"/>
      <c r="G407" s="158"/>
      <c r="H407" s="158"/>
      <c r="I407" s="158"/>
      <c r="J407" s="157">
        <f t="shared" si="18"/>
        <v>0</v>
      </c>
      <c r="K407" s="157">
        <f t="shared" si="19"/>
        <v>0</v>
      </c>
      <c r="L407" s="159" t="str">
        <f t="shared" si="20"/>
        <v/>
      </c>
      <c r="M407" s="70"/>
      <c r="N407" s="70"/>
      <c r="O407" s="70"/>
      <c r="P407" s="70"/>
      <c r="Q407" s="70"/>
      <c r="R407" s="70"/>
      <c r="S407" s="70"/>
      <c r="T407" s="70"/>
      <c r="U407" s="70"/>
      <c r="V407" s="70"/>
      <c r="W407" s="127"/>
    </row>
    <row r="408" spans="1:23">
      <c r="A408" s="128"/>
      <c r="B408" s="88">
        <f>'Identificación Inventario Datos'!G398</f>
        <v>0</v>
      </c>
      <c r="C408" s="89"/>
      <c r="D408" s="89"/>
      <c r="E408" s="89"/>
      <c r="F408" s="89"/>
      <c r="G408" s="89"/>
      <c r="H408" s="89"/>
      <c r="I408" s="89"/>
      <c r="J408" s="156">
        <f t="shared" si="18"/>
        <v>0</v>
      </c>
      <c r="K408" s="156">
        <f t="shared" si="19"/>
        <v>0</v>
      </c>
      <c r="L408" s="90" t="str">
        <f t="shared" si="20"/>
        <v/>
      </c>
      <c r="M408" s="70"/>
      <c r="N408" s="70"/>
      <c r="O408" s="70"/>
      <c r="P408" s="70"/>
      <c r="Q408" s="70"/>
      <c r="R408" s="70"/>
      <c r="S408" s="70"/>
      <c r="T408" s="70"/>
      <c r="U408" s="70"/>
      <c r="V408" s="70"/>
      <c r="W408" s="127"/>
    </row>
    <row r="409" spans="1:23">
      <c r="A409" s="128"/>
      <c r="B409" s="86">
        <f>'Identificación Inventario Datos'!G399</f>
        <v>0</v>
      </c>
      <c r="C409" s="87"/>
      <c r="D409" s="87"/>
      <c r="E409" s="87"/>
      <c r="F409" s="87"/>
      <c r="G409" s="158"/>
      <c r="H409" s="158"/>
      <c r="I409" s="158"/>
      <c r="J409" s="157">
        <f t="shared" si="18"/>
        <v>0</v>
      </c>
      <c r="K409" s="157">
        <f t="shared" si="19"/>
        <v>0</v>
      </c>
      <c r="L409" s="159" t="str">
        <f t="shared" si="20"/>
        <v/>
      </c>
      <c r="M409" s="70"/>
      <c r="N409" s="70"/>
      <c r="O409" s="70"/>
      <c r="P409" s="70"/>
      <c r="Q409" s="70"/>
      <c r="R409" s="70"/>
      <c r="S409" s="70"/>
      <c r="T409" s="70"/>
      <c r="U409" s="70"/>
      <c r="V409" s="70"/>
      <c r="W409" s="127"/>
    </row>
    <row r="410" spans="1:23">
      <c r="A410" s="128"/>
      <c r="B410" s="88">
        <f>'Identificación Inventario Datos'!G400</f>
        <v>0</v>
      </c>
      <c r="C410" s="89"/>
      <c r="D410" s="89"/>
      <c r="E410" s="89"/>
      <c r="F410" s="89"/>
      <c r="G410" s="89"/>
      <c r="H410" s="89"/>
      <c r="I410" s="89"/>
      <c r="J410" s="156">
        <f t="shared" si="18"/>
        <v>0</v>
      </c>
      <c r="K410" s="156">
        <f t="shared" si="19"/>
        <v>0</v>
      </c>
      <c r="L410" s="90" t="str">
        <f t="shared" si="20"/>
        <v/>
      </c>
      <c r="M410" s="70"/>
      <c r="N410" s="70"/>
      <c r="O410" s="70"/>
      <c r="P410" s="70"/>
      <c r="Q410" s="70"/>
      <c r="R410" s="70"/>
      <c r="S410" s="70"/>
      <c r="T410" s="70"/>
      <c r="U410" s="70"/>
      <c r="V410" s="70"/>
      <c r="W410" s="127"/>
    </row>
    <row r="411" spans="1:23">
      <c r="A411" s="128"/>
      <c r="B411" s="86">
        <f>'Identificación Inventario Datos'!G401</f>
        <v>0</v>
      </c>
      <c r="C411" s="87"/>
      <c r="D411" s="87"/>
      <c r="E411" s="87"/>
      <c r="F411" s="87"/>
      <c r="G411" s="158"/>
      <c r="H411" s="158"/>
      <c r="I411" s="158"/>
      <c r="J411" s="157">
        <f t="shared" si="18"/>
        <v>0</v>
      </c>
      <c r="K411" s="157">
        <f t="shared" si="19"/>
        <v>0</v>
      </c>
      <c r="L411" s="159" t="str">
        <f t="shared" si="20"/>
        <v/>
      </c>
      <c r="M411" s="70"/>
      <c r="N411" s="70"/>
      <c r="O411" s="70"/>
      <c r="P411" s="70"/>
      <c r="Q411" s="70"/>
      <c r="R411" s="70"/>
      <c r="S411" s="70"/>
      <c r="T411" s="70"/>
      <c r="U411" s="70"/>
      <c r="V411" s="70"/>
      <c r="W411" s="127"/>
    </row>
    <row r="412" spans="1:23">
      <c r="A412" s="128"/>
      <c r="B412" s="88">
        <f>'Identificación Inventario Datos'!G402</f>
        <v>0</v>
      </c>
      <c r="C412" s="89"/>
      <c r="D412" s="89"/>
      <c r="E412" s="89"/>
      <c r="F412" s="89"/>
      <c r="G412" s="89"/>
      <c r="H412" s="89"/>
      <c r="I412" s="89"/>
      <c r="J412" s="156">
        <f t="shared" si="18"/>
        <v>0</v>
      </c>
      <c r="K412" s="156">
        <f t="shared" si="19"/>
        <v>0</v>
      </c>
      <c r="L412" s="90" t="str">
        <f t="shared" si="20"/>
        <v/>
      </c>
      <c r="M412" s="70"/>
      <c r="N412" s="70"/>
      <c r="O412" s="70"/>
      <c r="P412" s="70"/>
      <c r="Q412" s="70"/>
      <c r="R412" s="70"/>
      <c r="S412" s="70"/>
      <c r="T412" s="70"/>
      <c r="U412" s="70"/>
      <c r="V412" s="70"/>
      <c r="W412" s="127"/>
    </row>
    <row r="413" spans="1:23">
      <c r="A413" s="128"/>
      <c r="B413" s="86">
        <f>'Identificación Inventario Datos'!G403</f>
        <v>0</v>
      </c>
      <c r="C413" s="87"/>
      <c r="D413" s="87"/>
      <c r="E413" s="87"/>
      <c r="F413" s="87"/>
      <c r="G413" s="158"/>
      <c r="H413" s="158"/>
      <c r="I413" s="158"/>
      <c r="J413" s="157">
        <f t="shared" si="18"/>
        <v>0</v>
      </c>
      <c r="K413" s="157">
        <f t="shared" si="19"/>
        <v>0</v>
      </c>
      <c r="L413" s="159" t="str">
        <f t="shared" si="20"/>
        <v/>
      </c>
      <c r="M413" s="70"/>
      <c r="N413" s="70"/>
      <c r="O413" s="70"/>
      <c r="P413" s="70"/>
      <c r="Q413" s="70"/>
      <c r="R413" s="70"/>
      <c r="S413" s="70"/>
      <c r="T413" s="70"/>
      <c r="U413" s="70"/>
      <c r="V413" s="70"/>
      <c r="W413" s="127"/>
    </row>
    <row r="414" spans="1:23">
      <c r="A414" s="128"/>
      <c r="B414" s="88">
        <f>'Identificación Inventario Datos'!G404</f>
        <v>0</v>
      </c>
      <c r="C414" s="89"/>
      <c r="D414" s="89"/>
      <c r="E414" s="89"/>
      <c r="F414" s="89"/>
      <c r="G414" s="89"/>
      <c r="H414" s="89"/>
      <c r="I414" s="89"/>
      <c r="J414" s="156">
        <f t="shared" si="18"/>
        <v>0</v>
      </c>
      <c r="K414" s="156">
        <f t="shared" si="19"/>
        <v>0</v>
      </c>
      <c r="L414" s="90" t="str">
        <f t="shared" si="20"/>
        <v/>
      </c>
      <c r="M414" s="70"/>
      <c r="N414" s="70"/>
      <c r="O414" s="70"/>
      <c r="P414" s="70"/>
      <c r="Q414" s="70"/>
      <c r="R414" s="70"/>
      <c r="S414" s="70"/>
      <c r="T414" s="70"/>
      <c r="U414" s="70"/>
      <c r="V414" s="70"/>
      <c r="W414" s="127"/>
    </row>
    <row r="415" spans="1:23">
      <c r="A415" s="128"/>
      <c r="B415" s="86">
        <f>'Identificación Inventario Datos'!G405</f>
        <v>0</v>
      </c>
      <c r="C415" s="87"/>
      <c r="D415" s="87"/>
      <c r="E415" s="87"/>
      <c r="F415" s="87"/>
      <c r="G415" s="158"/>
      <c r="H415" s="158"/>
      <c r="I415" s="158"/>
      <c r="J415" s="157">
        <f t="shared" si="18"/>
        <v>0</v>
      </c>
      <c r="K415" s="157">
        <f t="shared" si="19"/>
        <v>0</v>
      </c>
      <c r="L415" s="159" t="str">
        <f t="shared" si="20"/>
        <v/>
      </c>
      <c r="M415" s="70"/>
      <c r="N415" s="70"/>
      <c r="O415" s="70"/>
      <c r="P415" s="70"/>
      <c r="Q415" s="70"/>
      <c r="R415" s="70"/>
      <c r="S415" s="70"/>
      <c r="T415" s="70"/>
      <c r="U415" s="70"/>
      <c r="V415" s="70"/>
      <c r="W415" s="127"/>
    </row>
    <row r="416" spans="1:23">
      <c r="A416" s="128"/>
      <c r="B416" s="88">
        <f>'Identificación Inventario Datos'!G406</f>
        <v>0</v>
      </c>
      <c r="C416" s="89"/>
      <c r="D416" s="89"/>
      <c r="E416" s="89"/>
      <c r="F416" s="89"/>
      <c r="G416" s="89"/>
      <c r="H416" s="89"/>
      <c r="I416" s="89"/>
      <c r="J416" s="156">
        <f t="shared" si="18"/>
        <v>0</v>
      </c>
      <c r="K416" s="156">
        <f t="shared" si="19"/>
        <v>0</v>
      </c>
      <c r="L416" s="90" t="str">
        <f t="shared" si="20"/>
        <v/>
      </c>
      <c r="M416" s="70"/>
      <c r="N416" s="70"/>
      <c r="O416" s="70"/>
      <c r="P416" s="70"/>
      <c r="Q416" s="70"/>
      <c r="R416" s="70"/>
      <c r="S416" s="70"/>
      <c r="T416" s="70"/>
      <c r="U416" s="70"/>
      <c r="V416" s="70"/>
      <c r="W416" s="127"/>
    </row>
    <row r="417" spans="1:23">
      <c r="A417" s="128"/>
      <c r="B417" s="86">
        <f>'Identificación Inventario Datos'!G407</f>
        <v>0</v>
      </c>
      <c r="C417" s="87"/>
      <c r="D417" s="87"/>
      <c r="E417" s="87"/>
      <c r="F417" s="87"/>
      <c r="G417" s="158"/>
      <c r="H417" s="158"/>
      <c r="I417" s="158"/>
      <c r="J417" s="157">
        <f t="shared" si="18"/>
        <v>0</v>
      </c>
      <c r="K417" s="157">
        <f t="shared" si="19"/>
        <v>0</v>
      </c>
      <c r="L417" s="159" t="str">
        <f t="shared" si="20"/>
        <v/>
      </c>
      <c r="M417" s="70"/>
      <c r="N417" s="70"/>
      <c r="O417" s="70"/>
      <c r="P417" s="70"/>
      <c r="Q417" s="70"/>
      <c r="R417" s="70"/>
      <c r="S417" s="70"/>
      <c r="T417" s="70"/>
      <c r="U417" s="70"/>
      <c r="V417" s="70"/>
      <c r="W417" s="127"/>
    </row>
    <row r="418" spans="1:23">
      <c r="A418" s="128"/>
      <c r="B418" s="88">
        <f>'Identificación Inventario Datos'!G408</f>
        <v>0</v>
      </c>
      <c r="C418" s="89"/>
      <c r="D418" s="89"/>
      <c r="E418" s="89"/>
      <c r="F418" s="89"/>
      <c r="G418" s="89"/>
      <c r="H418" s="89"/>
      <c r="I418" s="89"/>
      <c r="J418" s="156">
        <f t="shared" si="18"/>
        <v>0</v>
      </c>
      <c r="K418" s="156">
        <f t="shared" si="19"/>
        <v>0</v>
      </c>
      <c r="L418" s="90" t="str">
        <f t="shared" si="20"/>
        <v/>
      </c>
      <c r="M418" s="70"/>
      <c r="N418" s="70"/>
      <c r="O418" s="70"/>
      <c r="P418" s="70"/>
      <c r="Q418" s="70"/>
      <c r="R418" s="70"/>
      <c r="S418" s="70"/>
      <c r="T418" s="70"/>
      <c r="U418" s="70"/>
      <c r="V418" s="70"/>
      <c r="W418" s="127"/>
    </row>
    <row r="419" spans="1:23">
      <c r="A419" s="128"/>
      <c r="B419" s="86">
        <f>'Identificación Inventario Datos'!G409</f>
        <v>0</v>
      </c>
      <c r="C419" s="87"/>
      <c r="D419" s="87"/>
      <c r="E419" s="87"/>
      <c r="F419" s="87"/>
      <c r="G419" s="158"/>
      <c r="H419" s="158"/>
      <c r="I419" s="158"/>
      <c r="J419" s="157">
        <f t="shared" si="18"/>
        <v>0</v>
      </c>
      <c r="K419" s="157">
        <f t="shared" si="19"/>
        <v>0</v>
      </c>
      <c r="L419" s="159" t="str">
        <f t="shared" si="20"/>
        <v/>
      </c>
      <c r="M419" s="70"/>
      <c r="N419" s="70"/>
      <c r="O419" s="70"/>
      <c r="P419" s="70"/>
      <c r="Q419" s="70"/>
      <c r="R419" s="70"/>
      <c r="S419" s="70"/>
      <c r="T419" s="70"/>
      <c r="U419" s="70"/>
      <c r="V419" s="70"/>
      <c r="W419" s="127"/>
    </row>
    <row r="420" spans="1:23">
      <c r="A420" s="128"/>
      <c r="B420" s="88">
        <f>'Identificación Inventario Datos'!G410</f>
        <v>0</v>
      </c>
      <c r="C420" s="89"/>
      <c r="D420" s="89"/>
      <c r="E420" s="89"/>
      <c r="F420" s="89"/>
      <c r="G420" s="89"/>
      <c r="H420" s="89"/>
      <c r="I420" s="89"/>
      <c r="J420" s="156">
        <f t="shared" si="18"/>
        <v>0</v>
      </c>
      <c r="K420" s="156">
        <f t="shared" si="19"/>
        <v>0</v>
      </c>
      <c r="L420" s="90" t="str">
        <f t="shared" si="20"/>
        <v/>
      </c>
      <c r="M420" s="70"/>
      <c r="N420" s="70"/>
      <c r="O420" s="70"/>
      <c r="P420" s="70"/>
      <c r="Q420" s="70"/>
      <c r="R420" s="70"/>
      <c r="S420" s="70"/>
      <c r="T420" s="70"/>
      <c r="U420" s="70"/>
      <c r="V420" s="70"/>
      <c r="W420" s="127"/>
    </row>
    <row r="421" spans="1:23">
      <c r="A421" s="128"/>
      <c r="B421" s="86">
        <f>'Identificación Inventario Datos'!G411</f>
        <v>0</v>
      </c>
      <c r="C421" s="87"/>
      <c r="D421" s="87"/>
      <c r="E421" s="87"/>
      <c r="F421" s="87"/>
      <c r="G421" s="158"/>
      <c r="H421" s="158"/>
      <c r="I421" s="158"/>
      <c r="J421" s="157">
        <f t="shared" si="18"/>
        <v>0</v>
      </c>
      <c r="K421" s="157">
        <f t="shared" si="19"/>
        <v>0</v>
      </c>
      <c r="L421" s="159" t="str">
        <f t="shared" si="20"/>
        <v/>
      </c>
      <c r="M421" s="70"/>
      <c r="N421" s="70"/>
      <c r="O421" s="70"/>
      <c r="P421" s="70"/>
      <c r="Q421" s="70"/>
      <c r="R421" s="70"/>
      <c r="S421" s="70"/>
      <c r="T421" s="70"/>
      <c r="U421" s="70"/>
      <c r="V421" s="70"/>
      <c r="W421" s="127"/>
    </row>
    <row r="422" spans="1:23">
      <c r="A422" s="128"/>
      <c r="B422" s="88">
        <f>'Identificación Inventario Datos'!G412</f>
        <v>0</v>
      </c>
      <c r="C422" s="89"/>
      <c r="D422" s="89"/>
      <c r="E422" s="89"/>
      <c r="F422" s="89"/>
      <c r="G422" s="89"/>
      <c r="H422" s="89"/>
      <c r="I422" s="89"/>
      <c r="J422" s="156">
        <f t="shared" si="18"/>
        <v>0</v>
      </c>
      <c r="K422" s="156">
        <f t="shared" si="19"/>
        <v>0</v>
      </c>
      <c r="L422" s="90" t="str">
        <f t="shared" si="20"/>
        <v/>
      </c>
      <c r="M422" s="70"/>
      <c r="N422" s="70"/>
      <c r="O422" s="70"/>
      <c r="P422" s="70"/>
      <c r="Q422" s="70"/>
      <c r="R422" s="70"/>
      <c r="S422" s="70"/>
      <c r="T422" s="70"/>
      <c r="U422" s="70"/>
      <c r="V422" s="70"/>
      <c r="W422" s="127"/>
    </row>
    <row r="423" spans="1:23">
      <c r="A423" s="128"/>
      <c r="B423" s="86">
        <f>'Identificación Inventario Datos'!G413</f>
        <v>0</v>
      </c>
      <c r="C423" s="87"/>
      <c r="D423" s="87"/>
      <c r="E423" s="87"/>
      <c r="F423" s="87"/>
      <c r="G423" s="158"/>
      <c r="H423" s="158"/>
      <c r="I423" s="158"/>
      <c r="J423" s="157">
        <f t="shared" si="18"/>
        <v>0</v>
      </c>
      <c r="K423" s="157">
        <f t="shared" si="19"/>
        <v>0</v>
      </c>
      <c r="L423" s="159" t="str">
        <f t="shared" si="20"/>
        <v/>
      </c>
      <c r="M423" s="70"/>
      <c r="N423" s="70"/>
      <c r="O423" s="70"/>
      <c r="P423" s="70"/>
      <c r="Q423" s="70"/>
      <c r="R423" s="70"/>
      <c r="S423" s="70"/>
      <c r="T423" s="70"/>
      <c r="U423" s="70"/>
      <c r="V423" s="70"/>
      <c r="W423" s="127"/>
    </row>
    <row r="424" spans="1:23">
      <c r="A424" s="128"/>
      <c r="B424" s="88">
        <f>'Identificación Inventario Datos'!G414</f>
        <v>0</v>
      </c>
      <c r="C424" s="89"/>
      <c r="D424" s="89"/>
      <c r="E424" s="89"/>
      <c r="F424" s="89"/>
      <c r="G424" s="89"/>
      <c r="H424" s="89"/>
      <c r="I424" s="89"/>
      <c r="J424" s="156">
        <f t="shared" si="18"/>
        <v>0</v>
      </c>
      <c r="K424" s="156">
        <f t="shared" si="19"/>
        <v>0</v>
      </c>
      <c r="L424" s="90" t="str">
        <f t="shared" si="20"/>
        <v/>
      </c>
      <c r="M424" s="70"/>
      <c r="N424" s="70"/>
      <c r="O424" s="70"/>
      <c r="P424" s="70"/>
      <c r="Q424" s="70"/>
      <c r="R424" s="70"/>
      <c r="S424" s="70"/>
      <c r="T424" s="70"/>
      <c r="U424" s="70"/>
      <c r="V424" s="70"/>
      <c r="W424" s="127"/>
    </row>
    <row r="425" spans="1:23">
      <c r="A425" s="128"/>
      <c r="B425" s="86">
        <f>'Identificación Inventario Datos'!G415</f>
        <v>0</v>
      </c>
      <c r="C425" s="87"/>
      <c r="D425" s="87"/>
      <c r="E425" s="87"/>
      <c r="F425" s="87"/>
      <c r="G425" s="158"/>
      <c r="H425" s="158"/>
      <c r="I425" s="158"/>
      <c r="J425" s="157">
        <f t="shared" si="18"/>
        <v>0</v>
      </c>
      <c r="K425" s="157">
        <f t="shared" si="19"/>
        <v>0</v>
      </c>
      <c r="L425" s="159" t="str">
        <f t="shared" si="20"/>
        <v/>
      </c>
      <c r="M425" s="70"/>
      <c r="N425" s="70"/>
      <c r="O425" s="70"/>
      <c r="P425" s="70"/>
      <c r="Q425" s="70"/>
      <c r="R425" s="70"/>
      <c r="S425" s="70"/>
      <c r="T425" s="70"/>
      <c r="U425" s="70"/>
      <c r="V425" s="70"/>
      <c r="W425" s="127"/>
    </row>
    <row r="426" spans="1:23">
      <c r="A426" s="128"/>
      <c r="B426" s="88">
        <f>'Identificación Inventario Datos'!G416</f>
        <v>0</v>
      </c>
      <c r="C426" s="89"/>
      <c r="D426" s="89"/>
      <c r="E426" s="89"/>
      <c r="F426" s="89"/>
      <c r="G426" s="89"/>
      <c r="H426" s="89"/>
      <c r="I426" s="89"/>
      <c r="J426" s="156">
        <f t="shared" si="18"/>
        <v>0</v>
      </c>
      <c r="K426" s="156">
        <f t="shared" si="19"/>
        <v>0</v>
      </c>
      <c r="L426" s="90" t="str">
        <f t="shared" si="20"/>
        <v/>
      </c>
      <c r="M426" s="70"/>
      <c r="N426" s="70"/>
      <c r="O426" s="70"/>
      <c r="P426" s="70"/>
      <c r="Q426" s="70"/>
      <c r="R426" s="70"/>
      <c r="S426" s="70"/>
      <c r="T426" s="70"/>
      <c r="U426" s="70"/>
      <c r="V426" s="70"/>
      <c r="W426" s="127"/>
    </row>
    <row r="427" spans="1:23">
      <c r="A427" s="128"/>
      <c r="B427" s="86">
        <f>'Identificación Inventario Datos'!G417</f>
        <v>0</v>
      </c>
      <c r="C427" s="87"/>
      <c r="D427" s="87"/>
      <c r="E427" s="87"/>
      <c r="F427" s="87"/>
      <c r="G427" s="158"/>
      <c r="H427" s="158"/>
      <c r="I427" s="158"/>
      <c r="J427" s="157">
        <f t="shared" si="18"/>
        <v>0</v>
      </c>
      <c r="K427" s="157">
        <f t="shared" si="19"/>
        <v>0</v>
      </c>
      <c r="L427" s="159" t="str">
        <f t="shared" si="20"/>
        <v/>
      </c>
      <c r="M427" s="70"/>
      <c r="N427" s="70"/>
      <c r="O427" s="70"/>
      <c r="P427" s="70"/>
      <c r="Q427" s="70"/>
      <c r="R427" s="70"/>
      <c r="S427" s="70"/>
      <c r="T427" s="70"/>
      <c r="U427" s="70"/>
      <c r="V427" s="70"/>
      <c r="W427" s="127"/>
    </row>
    <row r="428" spans="1:23">
      <c r="A428" s="128"/>
      <c r="B428" s="88">
        <f>'Identificación Inventario Datos'!G418</f>
        <v>0</v>
      </c>
      <c r="C428" s="89"/>
      <c r="D428" s="89"/>
      <c r="E428" s="89"/>
      <c r="F428" s="89"/>
      <c r="G428" s="89"/>
      <c r="H428" s="89"/>
      <c r="I428" s="89"/>
      <c r="J428" s="156">
        <f t="shared" si="18"/>
        <v>0</v>
      </c>
      <c r="K428" s="156">
        <f t="shared" si="19"/>
        <v>0</v>
      </c>
      <c r="L428" s="90" t="str">
        <f t="shared" si="20"/>
        <v/>
      </c>
      <c r="M428" s="70"/>
      <c r="N428" s="70"/>
      <c r="O428" s="70"/>
      <c r="P428" s="70"/>
      <c r="Q428" s="70"/>
      <c r="R428" s="70"/>
      <c r="S428" s="70"/>
      <c r="T428" s="70"/>
      <c r="U428" s="70"/>
      <c r="V428" s="70"/>
      <c r="W428" s="127"/>
    </row>
    <row r="429" spans="1:23">
      <c r="A429" s="128"/>
      <c r="B429" s="86">
        <f>'Identificación Inventario Datos'!G419</f>
        <v>0</v>
      </c>
      <c r="C429" s="87"/>
      <c r="D429" s="87"/>
      <c r="E429" s="87"/>
      <c r="F429" s="87"/>
      <c r="G429" s="158"/>
      <c r="H429" s="158"/>
      <c r="I429" s="158"/>
      <c r="J429" s="157">
        <f t="shared" si="18"/>
        <v>0</v>
      </c>
      <c r="K429" s="157">
        <f t="shared" si="19"/>
        <v>0</v>
      </c>
      <c r="L429" s="159" t="str">
        <f t="shared" si="20"/>
        <v/>
      </c>
      <c r="M429" s="70"/>
      <c r="N429" s="70"/>
      <c r="O429" s="70"/>
      <c r="P429" s="70"/>
      <c r="Q429" s="70"/>
      <c r="R429" s="70"/>
      <c r="S429" s="70"/>
      <c r="T429" s="70"/>
      <c r="U429" s="70"/>
      <c r="V429" s="70"/>
      <c r="W429" s="127"/>
    </row>
    <row r="430" spans="1:23">
      <c r="A430" s="128"/>
      <c r="B430" s="88">
        <f>'Identificación Inventario Datos'!G420</f>
        <v>0</v>
      </c>
      <c r="C430" s="89"/>
      <c r="D430" s="89"/>
      <c r="E430" s="89"/>
      <c r="F430" s="89"/>
      <c r="G430" s="89"/>
      <c r="H430" s="89"/>
      <c r="I430" s="89"/>
      <c r="J430" s="156">
        <f t="shared" si="18"/>
        <v>0</v>
      </c>
      <c r="K430" s="156">
        <f t="shared" si="19"/>
        <v>0</v>
      </c>
      <c r="L430" s="90" t="str">
        <f t="shared" si="20"/>
        <v/>
      </c>
      <c r="M430" s="70"/>
      <c r="N430" s="70"/>
      <c r="O430" s="70"/>
      <c r="P430" s="70"/>
      <c r="Q430" s="70"/>
      <c r="R430" s="70"/>
      <c r="S430" s="70"/>
      <c r="T430" s="70"/>
      <c r="U430" s="70"/>
      <c r="V430" s="70"/>
      <c r="W430" s="127"/>
    </row>
    <row r="431" spans="1:23">
      <c r="A431" s="128"/>
      <c r="B431" s="86">
        <f>'Identificación Inventario Datos'!G421</f>
        <v>0</v>
      </c>
      <c r="C431" s="87"/>
      <c r="D431" s="87"/>
      <c r="E431" s="87"/>
      <c r="F431" s="87"/>
      <c r="G431" s="158"/>
      <c r="H431" s="158"/>
      <c r="I431" s="158"/>
      <c r="J431" s="157">
        <f t="shared" si="18"/>
        <v>0</v>
      </c>
      <c r="K431" s="157">
        <f t="shared" si="19"/>
        <v>0</v>
      </c>
      <c r="L431" s="159" t="str">
        <f t="shared" si="20"/>
        <v/>
      </c>
      <c r="M431" s="70"/>
      <c r="N431" s="70"/>
      <c r="O431" s="70"/>
      <c r="P431" s="70"/>
      <c r="Q431" s="70"/>
      <c r="R431" s="70"/>
      <c r="S431" s="70"/>
      <c r="T431" s="70"/>
      <c r="U431" s="70"/>
      <c r="V431" s="70"/>
      <c r="W431" s="127"/>
    </row>
    <row r="432" spans="1:23">
      <c r="A432" s="128"/>
      <c r="B432" s="88">
        <f>'Identificación Inventario Datos'!G422</f>
        <v>0</v>
      </c>
      <c r="C432" s="89"/>
      <c r="D432" s="89"/>
      <c r="E432" s="89"/>
      <c r="F432" s="89"/>
      <c r="G432" s="89"/>
      <c r="H432" s="89"/>
      <c r="I432" s="89"/>
      <c r="J432" s="156">
        <f t="shared" si="18"/>
        <v>0</v>
      </c>
      <c r="K432" s="156">
        <f t="shared" si="19"/>
        <v>0</v>
      </c>
      <c r="L432" s="90" t="str">
        <f t="shared" si="20"/>
        <v/>
      </c>
      <c r="M432" s="70"/>
      <c r="N432" s="70"/>
      <c r="O432" s="70"/>
      <c r="P432" s="70"/>
      <c r="Q432" s="70"/>
      <c r="R432" s="70"/>
      <c r="S432" s="70"/>
      <c r="T432" s="70"/>
      <c r="U432" s="70"/>
      <c r="V432" s="70"/>
      <c r="W432" s="127"/>
    </row>
    <row r="433" spans="1:23">
      <c r="A433" s="128"/>
      <c r="B433" s="86">
        <f>'Identificación Inventario Datos'!G423</f>
        <v>0</v>
      </c>
      <c r="C433" s="87"/>
      <c r="D433" s="87"/>
      <c r="E433" s="87"/>
      <c r="F433" s="87"/>
      <c r="G433" s="158"/>
      <c r="H433" s="158"/>
      <c r="I433" s="158"/>
      <c r="J433" s="157">
        <f t="shared" si="18"/>
        <v>0</v>
      </c>
      <c r="K433" s="157">
        <f t="shared" si="19"/>
        <v>0</v>
      </c>
      <c r="L433" s="159" t="str">
        <f t="shared" si="20"/>
        <v/>
      </c>
      <c r="M433" s="70"/>
      <c r="N433" s="70"/>
      <c r="O433" s="70"/>
      <c r="P433" s="70"/>
      <c r="Q433" s="70"/>
      <c r="R433" s="70"/>
      <c r="S433" s="70"/>
      <c r="T433" s="70"/>
      <c r="U433" s="70"/>
      <c r="V433" s="70"/>
      <c r="W433" s="127"/>
    </row>
    <row r="434" spans="1:23">
      <c r="A434" s="128"/>
      <c r="B434" s="88">
        <f>'Identificación Inventario Datos'!G424</f>
        <v>0</v>
      </c>
      <c r="C434" s="89"/>
      <c r="D434" s="89"/>
      <c r="E434" s="89"/>
      <c r="F434" s="89"/>
      <c r="G434" s="89"/>
      <c r="H434" s="89"/>
      <c r="I434" s="89"/>
      <c r="J434" s="156">
        <f t="shared" si="18"/>
        <v>0</v>
      </c>
      <c r="K434" s="156">
        <f t="shared" si="19"/>
        <v>0</v>
      </c>
      <c r="L434" s="90" t="str">
        <f t="shared" si="20"/>
        <v/>
      </c>
      <c r="M434" s="70"/>
      <c r="N434" s="70"/>
      <c r="O434" s="70"/>
      <c r="P434" s="70"/>
      <c r="Q434" s="70"/>
      <c r="R434" s="70"/>
      <c r="S434" s="70"/>
      <c r="T434" s="70"/>
      <c r="U434" s="70"/>
      <c r="V434" s="70"/>
      <c r="W434" s="127"/>
    </row>
    <row r="435" spans="1:23">
      <c r="A435" s="128"/>
      <c r="B435" s="86">
        <f>'Identificación Inventario Datos'!G425</f>
        <v>0</v>
      </c>
      <c r="C435" s="87"/>
      <c r="D435" s="87"/>
      <c r="E435" s="87"/>
      <c r="F435" s="87"/>
      <c r="G435" s="158"/>
      <c r="H435" s="158"/>
      <c r="I435" s="158"/>
      <c r="J435" s="157">
        <f t="shared" si="18"/>
        <v>0</v>
      </c>
      <c r="K435" s="157">
        <f t="shared" si="19"/>
        <v>0</v>
      </c>
      <c r="L435" s="159" t="str">
        <f t="shared" si="20"/>
        <v/>
      </c>
      <c r="M435" s="70"/>
      <c r="N435" s="70"/>
      <c r="O435" s="70"/>
      <c r="P435" s="70"/>
      <c r="Q435" s="70"/>
      <c r="R435" s="70"/>
      <c r="S435" s="70"/>
      <c r="T435" s="70"/>
      <c r="U435" s="70"/>
      <c r="V435" s="70"/>
      <c r="W435" s="127"/>
    </row>
    <row r="436" spans="1:23">
      <c r="A436" s="128"/>
      <c r="B436" s="88">
        <f>'Identificación Inventario Datos'!G426</f>
        <v>0</v>
      </c>
      <c r="C436" s="89"/>
      <c r="D436" s="89"/>
      <c r="E436" s="89"/>
      <c r="F436" s="89"/>
      <c r="G436" s="89"/>
      <c r="H436" s="89"/>
      <c r="I436" s="89"/>
      <c r="J436" s="156">
        <f t="shared" si="18"/>
        <v>0</v>
      </c>
      <c r="K436" s="156">
        <f t="shared" si="19"/>
        <v>0</v>
      </c>
      <c r="L436" s="90" t="str">
        <f t="shared" si="20"/>
        <v/>
      </c>
      <c r="M436" s="70"/>
      <c r="N436" s="70"/>
      <c r="O436" s="70"/>
      <c r="P436" s="70"/>
      <c r="Q436" s="70"/>
      <c r="R436" s="70"/>
      <c r="S436" s="70"/>
      <c r="T436" s="70"/>
      <c r="U436" s="70"/>
      <c r="V436" s="70"/>
      <c r="W436" s="127"/>
    </row>
    <row r="437" spans="1:23">
      <c r="A437" s="128"/>
      <c r="B437" s="86">
        <f>'Identificación Inventario Datos'!G427</f>
        <v>0</v>
      </c>
      <c r="C437" s="87"/>
      <c r="D437" s="87"/>
      <c r="E437" s="87"/>
      <c r="F437" s="87"/>
      <c r="G437" s="158"/>
      <c r="H437" s="158"/>
      <c r="I437" s="158"/>
      <c r="J437" s="157">
        <f t="shared" si="18"/>
        <v>0</v>
      </c>
      <c r="K437" s="157">
        <f t="shared" si="19"/>
        <v>0</v>
      </c>
      <c r="L437" s="159" t="str">
        <f t="shared" si="20"/>
        <v/>
      </c>
      <c r="M437" s="70"/>
      <c r="N437" s="70"/>
      <c r="O437" s="70"/>
      <c r="P437" s="70"/>
      <c r="Q437" s="70"/>
      <c r="R437" s="70"/>
      <c r="S437" s="70"/>
      <c r="T437" s="70"/>
      <c r="U437" s="70"/>
      <c r="V437" s="70"/>
      <c r="W437" s="127"/>
    </row>
    <row r="438" spans="1:23">
      <c r="A438" s="128"/>
      <c r="B438" s="88">
        <f>'Identificación Inventario Datos'!G428</f>
        <v>0</v>
      </c>
      <c r="C438" s="89"/>
      <c r="D438" s="89"/>
      <c r="E438" s="89"/>
      <c r="F438" s="89"/>
      <c r="G438" s="89"/>
      <c r="H438" s="89"/>
      <c r="I438" s="89"/>
      <c r="J438" s="156">
        <f t="shared" si="18"/>
        <v>0</v>
      </c>
      <c r="K438" s="156">
        <f t="shared" si="19"/>
        <v>0</v>
      </c>
      <c r="L438" s="90" t="str">
        <f t="shared" si="20"/>
        <v/>
      </c>
      <c r="M438" s="70"/>
      <c r="N438" s="70"/>
      <c r="O438" s="70"/>
      <c r="P438" s="70"/>
      <c r="Q438" s="70"/>
      <c r="R438" s="70"/>
      <c r="S438" s="70"/>
      <c r="T438" s="70"/>
      <c r="U438" s="70"/>
      <c r="V438" s="70"/>
      <c r="W438" s="127"/>
    </row>
    <row r="439" spans="1:23">
      <c r="A439" s="128"/>
      <c r="B439" s="86">
        <f>'Identificación Inventario Datos'!G429</f>
        <v>0</v>
      </c>
      <c r="C439" s="87"/>
      <c r="D439" s="87"/>
      <c r="E439" s="87"/>
      <c r="F439" s="87"/>
      <c r="G439" s="158"/>
      <c r="H439" s="158"/>
      <c r="I439" s="158"/>
      <c r="J439" s="157">
        <f t="shared" si="18"/>
        <v>0</v>
      </c>
      <c r="K439" s="157">
        <f t="shared" si="19"/>
        <v>0</v>
      </c>
      <c r="L439" s="159" t="str">
        <f t="shared" si="20"/>
        <v/>
      </c>
      <c r="M439" s="70"/>
      <c r="N439" s="70"/>
      <c r="O439" s="70"/>
      <c r="P439" s="70"/>
      <c r="Q439" s="70"/>
      <c r="R439" s="70"/>
      <c r="S439" s="70"/>
      <c r="T439" s="70"/>
      <c r="U439" s="70"/>
      <c r="V439" s="70"/>
      <c r="W439" s="127"/>
    </row>
    <row r="440" spans="1:23">
      <c r="A440" s="128"/>
      <c r="B440" s="88">
        <f>'Identificación Inventario Datos'!G430</f>
        <v>0</v>
      </c>
      <c r="C440" s="89"/>
      <c r="D440" s="89"/>
      <c r="E440" s="89"/>
      <c r="F440" s="89"/>
      <c r="G440" s="89"/>
      <c r="H440" s="89"/>
      <c r="I440" s="89"/>
      <c r="J440" s="156">
        <f t="shared" si="18"/>
        <v>0</v>
      </c>
      <c r="K440" s="156">
        <f t="shared" si="19"/>
        <v>0</v>
      </c>
      <c r="L440" s="90" t="str">
        <f t="shared" si="20"/>
        <v/>
      </c>
      <c r="M440" s="70"/>
      <c r="N440" s="70"/>
      <c r="O440" s="70"/>
      <c r="P440" s="70"/>
      <c r="Q440" s="70"/>
      <c r="R440" s="70"/>
      <c r="S440" s="70"/>
      <c r="T440" s="70"/>
      <c r="U440" s="70"/>
      <c r="V440" s="70"/>
      <c r="W440" s="127"/>
    </row>
    <row r="441" spans="1:23">
      <c r="A441" s="128"/>
      <c r="B441" s="86">
        <f>'Identificación Inventario Datos'!G431</f>
        <v>0</v>
      </c>
      <c r="C441" s="87"/>
      <c r="D441" s="87"/>
      <c r="E441" s="87"/>
      <c r="F441" s="87"/>
      <c r="G441" s="158"/>
      <c r="H441" s="158"/>
      <c r="I441" s="158"/>
      <c r="J441" s="157">
        <f t="shared" si="18"/>
        <v>0</v>
      </c>
      <c r="K441" s="157">
        <f t="shared" si="19"/>
        <v>0</v>
      </c>
      <c r="L441" s="159" t="str">
        <f t="shared" si="20"/>
        <v/>
      </c>
      <c r="M441" s="70"/>
      <c r="N441" s="70"/>
      <c r="O441" s="70"/>
      <c r="P441" s="70"/>
      <c r="Q441" s="70"/>
      <c r="R441" s="70"/>
      <c r="S441" s="70"/>
      <c r="T441" s="70"/>
      <c r="U441" s="70"/>
      <c r="V441" s="70"/>
      <c r="W441" s="127"/>
    </row>
    <row r="442" spans="1:23">
      <c r="A442" s="128"/>
      <c r="B442" s="88">
        <f>'Identificación Inventario Datos'!G432</f>
        <v>0</v>
      </c>
      <c r="C442" s="89"/>
      <c r="D442" s="89"/>
      <c r="E442" s="89"/>
      <c r="F442" s="89"/>
      <c r="G442" s="89"/>
      <c r="H442" s="89"/>
      <c r="I442" s="89"/>
      <c r="J442" s="156">
        <f t="shared" si="18"/>
        <v>0</v>
      </c>
      <c r="K442" s="156">
        <f t="shared" si="19"/>
        <v>0</v>
      </c>
      <c r="L442" s="90" t="str">
        <f t="shared" si="20"/>
        <v/>
      </c>
      <c r="M442" s="70"/>
      <c r="N442" s="70"/>
      <c r="O442" s="70"/>
      <c r="P442" s="70"/>
      <c r="Q442" s="70"/>
      <c r="R442" s="70"/>
      <c r="S442" s="70"/>
      <c r="T442" s="70"/>
      <c r="U442" s="70"/>
      <c r="V442" s="70"/>
      <c r="W442" s="127"/>
    </row>
    <row r="443" spans="1:23">
      <c r="A443" s="128"/>
      <c r="B443" s="86">
        <f>'Identificación Inventario Datos'!G433</f>
        <v>0</v>
      </c>
      <c r="C443" s="87"/>
      <c r="D443" s="87"/>
      <c r="E443" s="87"/>
      <c r="F443" s="87"/>
      <c r="G443" s="158"/>
      <c r="H443" s="158"/>
      <c r="I443" s="158"/>
      <c r="J443" s="157">
        <f t="shared" si="18"/>
        <v>0</v>
      </c>
      <c r="K443" s="157">
        <f t="shared" si="19"/>
        <v>0</v>
      </c>
      <c r="L443" s="159" t="str">
        <f t="shared" si="20"/>
        <v/>
      </c>
      <c r="M443" s="70"/>
      <c r="N443" s="70"/>
      <c r="O443" s="70"/>
      <c r="P443" s="70"/>
      <c r="Q443" s="70"/>
      <c r="R443" s="70"/>
      <c r="S443" s="70"/>
      <c r="T443" s="70"/>
      <c r="U443" s="70"/>
      <c r="V443" s="70"/>
      <c r="W443" s="127"/>
    </row>
    <row r="444" spans="1:23">
      <c r="A444" s="128"/>
      <c r="B444" s="88">
        <f>'Identificación Inventario Datos'!G434</f>
        <v>0</v>
      </c>
      <c r="C444" s="89"/>
      <c r="D444" s="89"/>
      <c r="E444" s="89"/>
      <c r="F444" s="89"/>
      <c r="G444" s="89"/>
      <c r="H444" s="89"/>
      <c r="I444" s="89"/>
      <c r="J444" s="156">
        <f t="shared" si="18"/>
        <v>0</v>
      </c>
      <c r="K444" s="156">
        <f t="shared" si="19"/>
        <v>0</v>
      </c>
      <c r="L444" s="90" t="str">
        <f t="shared" si="20"/>
        <v/>
      </c>
      <c r="M444" s="70"/>
      <c r="N444" s="70"/>
      <c r="O444" s="70"/>
      <c r="P444" s="70"/>
      <c r="Q444" s="70"/>
      <c r="R444" s="70"/>
      <c r="S444" s="70"/>
      <c r="T444" s="70"/>
      <c r="U444" s="70"/>
      <c r="V444" s="70"/>
      <c r="W444" s="127"/>
    </row>
    <row r="445" spans="1:23">
      <c r="A445" s="128"/>
      <c r="B445" s="86">
        <f>'Identificación Inventario Datos'!G435</f>
        <v>0</v>
      </c>
      <c r="C445" s="87"/>
      <c r="D445" s="87"/>
      <c r="E445" s="87"/>
      <c r="F445" s="87"/>
      <c r="G445" s="158"/>
      <c r="H445" s="158"/>
      <c r="I445" s="158"/>
      <c r="J445" s="157">
        <f t="shared" si="18"/>
        <v>0</v>
      </c>
      <c r="K445" s="157">
        <f t="shared" si="19"/>
        <v>0</v>
      </c>
      <c r="L445" s="159" t="str">
        <f t="shared" si="20"/>
        <v/>
      </c>
      <c r="M445" s="70"/>
      <c r="N445" s="70"/>
      <c r="O445" s="70"/>
      <c r="P445" s="70"/>
      <c r="Q445" s="70"/>
      <c r="R445" s="70"/>
      <c r="S445" s="70"/>
      <c r="T445" s="70"/>
      <c r="U445" s="70"/>
      <c r="V445" s="70"/>
      <c r="W445" s="127"/>
    </row>
    <row r="446" spans="1:23">
      <c r="A446" s="128"/>
      <c r="B446" s="88">
        <f>'Identificación Inventario Datos'!G436</f>
        <v>0</v>
      </c>
      <c r="C446" s="89"/>
      <c r="D446" s="89"/>
      <c r="E446" s="89"/>
      <c r="F446" s="89"/>
      <c r="G446" s="89"/>
      <c r="H446" s="89"/>
      <c r="I446" s="89"/>
      <c r="J446" s="156">
        <f t="shared" si="18"/>
        <v>0</v>
      </c>
      <c r="K446" s="156">
        <f t="shared" si="19"/>
        <v>0</v>
      </c>
      <c r="L446" s="90" t="str">
        <f t="shared" si="20"/>
        <v/>
      </c>
      <c r="M446" s="70"/>
      <c r="N446" s="70"/>
      <c r="O446" s="70"/>
      <c r="P446" s="70"/>
      <c r="Q446" s="70"/>
      <c r="R446" s="70"/>
      <c r="S446" s="70"/>
      <c r="T446" s="70"/>
      <c r="U446" s="70"/>
      <c r="V446" s="70"/>
      <c r="W446" s="127"/>
    </row>
    <row r="447" spans="1:23">
      <c r="A447" s="128"/>
      <c r="B447" s="86">
        <f>'Identificación Inventario Datos'!G437</f>
        <v>0</v>
      </c>
      <c r="C447" s="87"/>
      <c r="D447" s="87"/>
      <c r="E447" s="87"/>
      <c r="F447" s="87"/>
      <c r="G447" s="158"/>
      <c r="H447" s="158"/>
      <c r="I447" s="158"/>
      <c r="J447" s="157">
        <f t="shared" si="18"/>
        <v>0</v>
      </c>
      <c r="K447" s="157">
        <f t="shared" si="19"/>
        <v>0</v>
      </c>
      <c r="L447" s="159" t="str">
        <f t="shared" si="20"/>
        <v/>
      </c>
      <c r="M447" s="70"/>
      <c r="N447" s="70"/>
      <c r="O447" s="70"/>
      <c r="P447" s="70"/>
      <c r="Q447" s="70"/>
      <c r="R447" s="70"/>
      <c r="S447" s="70"/>
      <c r="T447" s="70"/>
      <c r="U447" s="70"/>
      <c r="V447" s="70"/>
      <c r="W447" s="127"/>
    </row>
    <row r="448" spans="1:23">
      <c r="A448" s="128"/>
      <c r="B448" s="88">
        <f>'Identificación Inventario Datos'!G438</f>
        <v>0</v>
      </c>
      <c r="C448" s="89"/>
      <c r="D448" s="89"/>
      <c r="E448" s="89"/>
      <c r="F448" s="89"/>
      <c r="G448" s="89"/>
      <c r="H448" s="89"/>
      <c r="I448" s="89"/>
      <c r="J448" s="156">
        <f t="shared" si="18"/>
        <v>0</v>
      </c>
      <c r="K448" s="156">
        <f t="shared" si="19"/>
        <v>0</v>
      </c>
      <c r="L448" s="90" t="str">
        <f t="shared" si="20"/>
        <v/>
      </c>
      <c r="M448" s="70"/>
      <c r="N448" s="70"/>
      <c r="O448" s="70"/>
      <c r="P448" s="70"/>
      <c r="Q448" s="70"/>
      <c r="R448" s="70"/>
      <c r="S448" s="70"/>
      <c r="T448" s="70"/>
      <c r="U448" s="70"/>
      <c r="V448" s="70"/>
      <c r="W448" s="127"/>
    </row>
    <row r="449" spans="1:23">
      <c r="A449" s="128"/>
      <c r="B449" s="86">
        <f>'Identificación Inventario Datos'!G439</f>
        <v>0</v>
      </c>
      <c r="C449" s="87"/>
      <c r="D449" s="87"/>
      <c r="E449" s="87"/>
      <c r="F449" s="87"/>
      <c r="G449" s="158"/>
      <c r="H449" s="158"/>
      <c r="I449" s="158"/>
      <c r="J449" s="157">
        <f t="shared" si="18"/>
        <v>0</v>
      </c>
      <c r="K449" s="157">
        <f t="shared" si="19"/>
        <v>0</v>
      </c>
      <c r="L449" s="159" t="str">
        <f t="shared" si="20"/>
        <v/>
      </c>
      <c r="M449" s="70"/>
      <c r="N449" s="70"/>
      <c r="O449" s="70"/>
      <c r="P449" s="70"/>
      <c r="Q449" s="70"/>
      <c r="R449" s="70"/>
      <c r="S449" s="70"/>
      <c r="T449" s="70"/>
      <c r="U449" s="70"/>
      <c r="V449" s="70"/>
      <c r="W449" s="127"/>
    </row>
    <row r="450" spans="1:23">
      <c r="A450" s="128"/>
      <c r="B450" s="88">
        <f>'Identificación Inventario Datos'!G440</f>
        <v>0</v>
      </c>
      <c r="C450" s="89"/>
      <c r="D450" s="89"/>
      <c r="E450" s="89"/>
      <c r="F450" s="89"/>
      <c r="G450" s="89"/>
      <c r="H450" s="89"/>
      <c r="I450" s="89"/>
      <c r="J450" s="156">
        <f t="shared" si="18"/>
        <v>0</v>
      </c>
      <c r="K450" s="156">
        <f t="shared" si="19"/>
        <v>0</v>
      </c>
      <c r="L450" s="90" t="str">
        <f t="shared" si="20"/>
        <v/>
      </c>
      <c r="M450" s="70"/>
      <c r="N450" s="70"/>
      <c r="O450" s="70"/>
      <c r="P450" s="70"/>
      <c r="Q450" s="70"/>
      <c r="R450" s="70"/>
      <c r="S450" s="70"/>
      <c r="T450" s="70"/>
      <c r="U450" s="70"/>
      <c r="V450" s="70"/>
      <c r="W450" s="127"/>
    </row>
    <row r="451" spans="1:23">
      <c r="A451" s="128"/>
      <c r="B451" s="86">
        <f>'Identificación Inventario Datos'!G441</f>
        <v>0</v>
      </c>
      <c r="C451" s="87"/>
      <c r="D451" s="87"/>
      <c r="E451" s="87"/>
      <c r="F451" s="87"/>
      <c r="G451" s="158"/>
      <c r="H451" s="158"/>
      <c r="I451" s="158"/>
      <c r="J451" s="157">
        <f t="shared" si="18"/>
        <v>0</v>
      </c>
      <c r="K451" s="157">
        <f t="shared" si="19"/>
        <v>0</v>
      </c>
      <c r="L451" s="159" t="str">
        <f t="shared" si="20"/>
        <v/>
      </c>
      <c r="M451" s="70"/>
      <c r="N451" s="70"/>
      <c r="O451" s="70"/>
      <c r="P451" s="70"/>
      <c r="Q451" s="70"/>
      <c r="R451" s="70"/>
      <c r="S451" s="70"/>
      <c r="T451" s="70"/>
      <c r="U451" s="70"/>
      <c r="V451" s="70"/>
      <c r="W451" s="127"/>
    </row>
    <row r="452" spans="1:23">
      <c r="A452" s="128"/>
      <c r="B452" s="88">
        <f>'Identificación Inventario Datos'!G442</f>
        <v>0</v>
      </c>
      <c r="C452" s="89"/>
      <c r="D452" s="89"/>
      <c r="E452" s="89"/>
      <c r="F452" s="89"/>
      <c r="G452" s="89"/>
      <c r="H452" s="89"/>
      <c r="I452" s="89"/>
      <c r="J452" s="156">
        <f t="shared" si="18"/>
        <v>0</v>
      </c>
      <c r="K452" s="156">
        <f t="shared" si="19"/>
        <v>0</v>
      </c>
      <c r="L452" s="90" t="str">
        <f t="shared" si="20"/>
        <v/>
      </c>
      <c r="M452" s="70"/>
      <c r="N452" s="70"/>
      <c r="O452" s="70"/>
      <c r="P452" s="70"/>
      <c r="Q452" s="70"/>
      <c r="R452" s="70"/>
      <c r="S452" s="70"/>
      <c r="T452" s="70"/>
      <c r="U452" s="70"/>
      <c r="V452" s="70"/>
      <c r="W452" s="127"/>
    </row>
    <row r="453" spans="1:23">
      <c r="A453" s="128"/>
      <c r="B453" s="86">
        <f>'Identificación Inventario Datos'!G443</f>
        <v>0</v>
      </c>
      <c r="C453" s="87"/>
      <c r="D453" s="87"/>
      <c r="E453" s="87"/>
      <c r="F453" s="87"/>
      <c r="G453" s="158"/>
      <c r="H453" s="158"/>
      <c r="I453" s="158"/>
      <c r="J453" s="157">
        <f t="shared" si="18"/>
        <v>0</v>
      </c>
      <c r="K453" s="157">
        <f t="shared" si="19"/>
        <v>0</v>
      </c>
      <c r="L453" s="159" t="str">
        <f t="shared" si="20"/>
        <v/>
      </c>
      <c r="M453" s="70"/>
      <c r="N453" s="70"/>
      <c r="O453" s="70"/>
      <c r="P453" s="70"/>
      <c r="Q453" s="70"/>
      <c r="R453" s="70"/>
      <c r="S453" s="70"/>
      <c r="T453" s="70"/>
      <c r="U453" s="70"/>
      <c r="V453" s="70"/>
      <c r="W453" s="127"/>
    </row>
    <row r="454" spans="1:23">
      <c r="A454" s="128"/>
      <c r="B454" s="88">
        <f>'Identificación Inventario Datos'!G444</f>
        <v>0</v>
      </c>
      <c r="C454" s="89"/>
      <c r="D454" s="89"/>
      <c r="E454" s="89"/>
      <c r="F454" s="89"/>
      <c r="G454" s="89"/>
      <c r="H454" s="89"/>
      <c r="I454" s="89"/>
      <c r="J454" s="156">
        <f t="shared" si="18"/>
        <v>0</v>
      </c>
      <c r="K454" s="156">
        <f t="shared" si="19"/>
        <v>0</v>
      </c>
      <c r="L454" s="90" t="str">
        <f t="shared" si="20"/>
        <v/>
      </c>
      <c r="M454" s="70"/>
      <c r="N454" s="70"/>
      <c r="O454" s="70"/>
      <c r="P454" s="70"/>
      <c r="Q454" s="70"/>
      <c r="R454" s="70"/>
      <c r="S454" s="70"/>
      <c r="T454" s="70"/>
      <c r="U454" s="70"/>
      <c r="V454" s="70"/>
      <c r="W454" s="127"/>
    </row>
    <row r="455" spans="1:23">
      <c r="A455" s="128"/>
      <c r="B455" s="86">
        <f>'Identificación Inventario Datos'!G445</f>
        <v>0</v>
      </c>
      <c r="C455" s="87"/>
      <c r="D455" s="87"/>
      <c r="E455" s="87"/>
      <c r="F455" s="87"/>
      <c r="G455" s="158"/>
      <c r="H455" s="158"/>
      <c r="I455" s="158"/>
      <c r="J455" s="157">
        <f t="shared" si="18"/>
        <v>0</v>
      </c>
      <c r="K455" s="157">
        <f t="shared" si="19"/>
        <v>0</v>
      </c>
      <c r="L455" s="159" t="str">
        <f t="shared" si="20"/>
        <v/>
      </c>
      <c r="M455" s="70"/>
      <c r="N455" s="70"/>
      <c r="O455" s="70"/>
      <c r="P455" s="70"/>
      <c r="Q455" s="70"/>
      <c r="R455" s="70"/>
      <c r="S455" s="70"/>
      <c r="T455" s="70"/>
      <c r="U455" s="70"/>
      <c r="V455" s="70"/>
      <c r="W455" s="127"/>
    </row>
    <row r="456" spans="1:23">
      <c r="A456" s="128"/>
      <c r="B456" s="88">
        <f>'Identificación Inventario Datos'!G446</f>
        <v>0</v>
      </c>
      <c r="C456" s="89"/>
      <c r="D456" s="89"/>
      <c r="E456" s="89"/>
      <c r="F456" s="89"/>
      <c r="G456" s="89"/>
      <c r="H456" s="89"/>
      <c r="I456" s="89"/>
      <c r="J456" s="156">
        <f t="shared" si="18"/>
        <v>0</v>
      </c>
      <c r="K456" s="156">
        <f t="shared" si="19"/>
        <v>0</v>
      </c>
      <c r="L456" s="90" t="str">
        <f t="shared" si="20"/>
        <v/>
      </c>
      <c r="M456" s="70"/>
      <c r="N456" s="70"/>
      <c r="O456" s="70"/>
      <c r="P456" s="70"/>
      <c r="Q456" s="70"/>
      <c r="R456" s="70"/>
      <c r="S456" s="70"/>
      <c r="T456" s="70"/>
      <c r="U456" s="70"/>
      <c r="V456" s="70"/>
      <c r="W456" s="127"/>
    </row>
    <row r="457" spans="1:23">
      <c r="A457" s="128"/>
      <c r="B457" s="86">
        <f>'Identificación Inventario Datos'!G447</f>
        <v>0</v>
      </c>
      <c r="C457" s="87"/>
      <c r="D457" s="87"/>
      <c r="E457" s="87"/>
      <c r="F457" s="87"/>
      <c r="G457" s="158"/>
      <c r="H457" s="158"/>
      <c r="I457" s="158"/>
      <c r="J457" s="157">
        <f t="shared" si="18"/>
        <v>0</v>
      </c>
      <c r="K457" s="157">
        <f t="shared" si="19"/>
        <v>0</v>
      </c>
      <c r="L457" s="159" t="str">
        <f t="shared" si="20"/>
        <v/>
      </c>
      <c r="M457" s="70"/>
      <c r="N457" s="70"/>
      <c r="O457" s="70"/>
      <c r="P457" s="70"/>
      <c r="Q457" s="70"/>
      <c r="R457" s="70"/>
      <c r="S457" s="70"/>
      <c r="T457" s="70"/>
      <c r="U457" s="70"/>
      <c r="V457" s="70"/>
      <c r="W457" s="127"/>
    </row>
    <row r="458" spans="1:23">
      <c r="A458" s="128"/>
      <c r="B458" s="88">
        <f>'Identificación Inventario Datos'!G448</f>
        <v>0</v>
      </c>
      <c r="C458" s="89"/>
      <c r="D458" s="89"/>
      <c r="E458" s="89"/>
      <c r="F458" s="89"/>
      <c r="G458" s="89"/>
      <c r="H458" s="89"/>
      <c r="I458" s="89"/>
      <c r="J458" s="156">
        <f t="shared" si="18"/>
        <v>0</v>
      </c>
      <c r="K458" s="156">
        <f t="shared" si="19"/>
        <v>0</v>
      </c>
      <c r="L458" s="90" t="str">
        <f t="shared" si="20"/>
        <v/>
      </c>
      <c r="M458" s="70"/>
      <c r="N458" s="70"/>
      <c r="O458" s="70"/>
      <c r="P458" s="70"/>
      <c r="Q458" s="70"/>
      <c r="R458" s="70"/>
      <c r="S458" s="70"/>
      <c r="T458" s="70"/>
      <c r="U458" s="70"/>
      <c r="V458" s="70"/>
      <c r="W458" s="127"/>
    </row>
    <row r="459" spans="1:23">
      <c r="A459" s="128"/>
      <c r="B459" s="86">
        <f>'Identificación Inventario Datos'!G449</f>
        <v>0</v>
      </c>
      <c r="C459" s="87"/>
      <c r="D459" s="87"/>
      <c r="E459" s="87"/>
      <c r="F459" s="87"/>
      <c r="G459" s="158"/>
      <c r="H459" s="158"/>
      <c r="I459" s="158"/>
      <c r="J459" s="157">
        <f t="shared" si="18"/>
        <v>0</v>
      </c>
      <c r="K459" s="157">
        <f t="shared" si="19"/>
        <v>0</v>
      </c>
      <c r="L459" s="159" t="str">
        <f t="shared" si="20"/>
        <v/>
      </c>
      <c r="M459" s="70"/>
      <c r="N459" s="70"/>
      <c r="O459" s="70"/>
      <c r="P459" s="70"/>
      <c r="Q459" s="70"/>
      <c r="R459" s="70"/>
      <c r="S459" s="70"/>
      <c r="T459" s="70"/>
      <c r="U459" s="70"/>
      <c r="V459" s="70"/>
      <c r="W459" s="127"/>
    </row>
    <row r="460" spans="1:23">
      <c r="A460" s="128"/>
      <c r="B460" s="88">
        <f>'Identificación Inventario Datos'!G450</f>
        <v>0</v>
      </c>
      <c r="C460" s="89"/>
      <c r="D460" s="89"/>
      <c r="E460" s="89"/>
      <c r="F460" s="89"/>
      <c r="G460" s="89"/>
      <c r="H460" s="89"/>
      <c r="I460" s="89"/>
      <c r="J460" s="156">
        <f t="shared" si="18"/>
        <v>0</v>
      </c>
      <c r="K460" s="156">
        <f t="shared" si="19"/>
        <v>0</v>
      </c>
      <c r="L460" s="90" t="str">
        <f t="shared" si="20"/>
        <v/>
      </c>
      <c r="M460" s="70"/>
      <c r="N460" s="70"/>
      <c r="O460" s="70"/>
      <c r="P460" s="70"/>
      <c r="Q460" s="70"/>
      <c r="R460" s="70"/>
      <c r="S460" s="70"/>
      <c r="T460" s="70"/>
      <c r="U460" s="70"/>
      <c r="V460" s="70"/>
      <c r="W460" s="127"/>
    </row>
    <row r="461" spans="1:23">
      <c r="A461" s="128"/>
      <c r="B461" s="86">
        <f>'Identificación Inventario Datos'!G451</f>
        <v>0</v>
      </c>
      <c r="C461" s="87"/>
      <c r="D461" s="87"/>
      <c r="E461" s="87"/>
      <c r="F461" s="87"/>
      <c r="G461" s="158"/>
      <c r="H461" s="158"/>
      <c r="I461" s="158"/>
      <c r="J461" s="157">
        <f t="shared" si="18"/>
        <v>0</v>
      </c>
      <c r="K461" s="157">
        <f t="shared" si="19"/>
        <v>0</v>
      </c>
      <c r="L461" s="159" t="str">
        <f t="shared" si="20"/>
        <v/>
      </c>
      <c r="M461" s="70"/>
      <c r="N461" s="70"/>
      <c r="O461" s="70"/>
      <c r="P461" s="70"/>
      <c r="Q461" s="70"/>
      <c r="R461" s="70"/>
      <c r="S461" s="70"/>
      <c r="T461" s="70"/>
      <c r="U461" s="70"/>
      <c r="V461" s="70"/>
      <c r="W461" s="127"/>
    </row>
    <row r="462" spans="1:23">
      <c r="A462" s="128"/>
      <c r="B462" s="88">
        <f>'Identificación Inventario Datos'!G452</f>
        <v>0</v>
      </c>
      <c r="C462" s="89"/>
      <c r="D462" s="89"/>
      <c r="E462" s="89"/>
      <c r="F462" s="89"/>
      <c r="G462" s="89"/>
      <c r="H462" s="89"/>
      <c r="I462" s="89"/>
      <c r="J462" s="156">
        <f t="shared" si="18"/>
        <v>0</v>
      </c>
      <c r="K462" s="156">
        <f t="shared" si="19"/>
        <v>0</v>
      </c>
      <c r="L462" s="90" t="str">
        <f t="shared" si="20"/>
        <v/>
      </c>
      <c r="M462" s="70"/>
      <c r="N462" s="70"/>
      <c r="O462" s="70"/>
      <c r="P462" s="70"/>
      <c r="Q462" s="70"/>
      <c r="R462" s="70"/>
      <c r="S462" s="70"/>
      <c r="T462" s="70"/>
      <c r="U462" s="70"/>
      <c r="V462" s="70"/>
      <c r="W462" s="127"/>
    </row>
    <row r="463" spans="1:23">
      <c r="A463" s="128"/>
      <c r="B463" s="86">
        <f>'Identificación Inventario Datos'!G453</f>
        <v>0</v>
      </c>
      <c r="C463" s="87"/>
      <c r="D463" s="87"/>
      <c r="E463" s="87"/>
      <c r="F463" s="87"/>
      <c r="G463" s="158"/>
      <c r="H463" s="158"/>
      <c r="I463" s="158"/>
      <c r="J463" s="157">
        <f t="shared" si="18"/>
        <v>0</v>
      </c>
      <c r="K463" s="157">
        <f t="shared" si="19"/>
        <v>0</v>
      </c>
      <c r="L463" s="159" t="str">
        <f t="shared" si="20"/>
        <v/>
      </c>
      <c r="M463" s="70"/>
      <c r="N463" s="70"/>
      <c r="O463" s="70"/>
      <c r="P463" s="70"/>
      <c r="Q463" s="70"/>
      <c r="R463" s="70"/>
      <c r="S463" s="70"/>
      <c r="T463" s="70"/>
      <c r="U463" s="70"/>
      <c r="V463" s="70"/>
      <c r="W463" s="127"/>
    </row>
    <row r="464" spans="1:23">
      <c r="A464" s="128"/>
      <c r="B464" s="88">
        <f>'Identificación Inventario Datos'!G454</f>
        <v>0</v>
      </c>
      <c r="C464" s="89"/>
      <c r="D464" s="89"/>
      <c r="E464" s="89"/>
      <c r="F464" s="89"/>
      <c r="G464" s="89"/>
      <c r="H464" s="89"/>
      <c r="I464" s="89"/>
      <c r="J464" s="156">
        <f t="shared" ref="J464:J527" si="21">(+IF(C464="No Contribuye",1*0.25,IF(C464="Contribuye al Sector",4*0.25,IF(C464="",0,"")))+IF(D464="No se ha contemplado el valor agregado",1*0.25,IF(D464="Genera valor agregado",4*0.25,IF(D464="",0,"")))+IF(E464="No se ha identificado",1*0.25,IF(E464="Internacional",2*0.25,IF(E464="Sector Público ó Privado / Ciudadanos",3*0.25,IF(E464="Regional / Nacional / Todos los sectores y Coberturas",4*0.25,IF(E464="",0,"")))))+IF(F464="No se ha identificado la demanda",1*0.25,IF(F464="Demanda por parte de la ciudadanía a través de la solicitud de peticiones",2*0.25,IF(F464="Demanda por parte de desarrolladores",3*0.25,IF(F464="Gran demanda a través Consultas propias de la Entidad",4*0.25,IF(F464="",0,""))))))</f>
        <v>0</v>
      </c>
      <c r="K464" s="156">
        <f t="shared" ref="K464:K527" si="22">(+IF(G464="Requiere desarrollo",4*0.33,IF(G464="No requiere esfuerzo de desarrollo",1*0.33,IF(G464="",0,""))))+IF(H464="Se encuentra en un servidor de producción",4*0.33,IF(H464="Servidor de datos",1*0.33,IF(H464="",0,"")))+IF(I464="No tiene procesos de calidad",4*0.33,IF(I464="Calidad media",3*0.33,IF(I464="Alta calidad",2*0.33,IF(I464="Certificada",1*0.33,IF(I464="",0,"")))))</f>
        <v>0</v>
      </c>
      <c r="L464" s="90" t="str">
        <f t="shared" ref="L464:L527" si="23">+IF(AND(J464&gt;2,J464&lt;=4,K464&gt;=0,K464&lt;2),"VICTORIA TEMPRANA",IF(AND(J464&gt;2,J464&lt;=4,K464&gt;2,K464&lt;=4),"MEDIO PLAZO",IF(AND(J464&gt;=0,J464&lt;=2,K464&gt;2,K464&lt;=4),"NO APORTA VALOR",IF(AND(J464&gt;=0,J464&lt;=2,K464&gt;0,K464&lt;2),"LARGO PLAZO",""))))</f>
        <v/>
      </c>
      <c r="M464" s="70"/>
      <c r="N464" s="70"/>
      <c r="O464" s="70"/>
      <c r="P464" s="70"/>
      <c r="Q464" s="70"/>
      <c r="R464" s="70"/>
      <c r="S464" s="70"/>
      <c r="T464" s="70"/>
      <c r="U464" s="70"/>
      <c r="V464" s="70"/>
      <c r="W464" s="127"/>
    </row>
    <row r="465" spans="1:23">
      <c r="A465" s="128"/>
      <c r="B465" s="86">
        <f>'Identificación Inventario Datos'!G455</f>
        <v>0</v>
      </c>
      <c r="C465" s="87"/>
      <c r="D465" s="87"/>
      <c r="E465" s="87"/>
      <c r="F465" s="87"/>
      <c r="G465" s="158"/>
      <c r="H465" s="158"/>
      <c r="I465" s="158"/>
      <c r="J465" s="157">
        <f t="shared" si="21"/>
        <v>0</v>
      </c>
      <c r="K465" s="157">
        <f t="shared" si="22"/>
        <v>0</v>
      </c>
      <c r="L465" s="159" t="str">
        <f t="shared" si="23"/>
        <v/>
      </c>
      <c r="M465" s="70"/>
      <c r="N465" s="70"/>
      <c r="O465" s="70"/>
      <c r="P465" s="70"/>
      <c r="Q465" s="70"/>
      <c r="R465" s="70"/>
      <c r="S465" s="70"/>
      <c r="T465" s="70"/>
      <c r="U465" s="70"/>
      <c r="V465" s="70"/>
      <c r="W465" s="127"/>
    </row>
    <row r="466" spans="1:23">
      <c r="A466" s="128"/>
      <c r="B466" s="88">
        <f>'Identificación Inventario Datos'!G456</f>
        <v>0</v>
      </c>
      <c r="C466" s="89"/>
      <c r="D466" s="89"/>
      <c r="E466" s="89"/>
      <c r="F466" s="89"/>
      <c r="G466" s="89"/>
      <c r="H466" s="89"/>
      <c r="I466" s="89"/>
      <c r="J466" s="156">
        <f t="shared" si="21"/>
        <v>0</v>
      </c>
      <c r="K466" s="156">
        <f t="shared" si="22"/>
        <v>0</v>
      </c>
      <c r="L466" s="90" t="str">
        <f t="shared" si="23"/>
        <v/>
      </c>
      <c r="M466" s="70"/>
      <c r="N466" s="70"/>
      <c r="O466" s="70"/>
      <c r="P466" s="70"/>
      <c r="Q466" s="70"/>
      <c r="R466" s="70"/>
      <c r="S466" s="70"/>
      <c r="T466" s="70"/>
      <c r="U466" s="70"/>
      <c r="V466" s="70"/>
      <c r="W466" s="127"/>
    </row>
    <row r="467" spans="1:23">
      <c r="A467" s="128"/>
      <c r="B467" s="86">
        <f>'Identificación Inventario Datos'!G457</f>
        <v>0</v>
      </c>
      <c r="C467" s="87"/>
      <c r="D467" s="87"/>
      <c r="E467" s="87"/>
      <c r="F467" s="87"/>
      <c r="G467" s="158"/>
      <c r="H467" s="158"/>
      <c r="I467" s="158"/>
      <c r="J467" s="157">
        <f t="shared" si="21"/>
        <v>0</v>
      </c>
      <c r="K467" s="157">
        <f t="shared" si="22"/>
        <v>0</v>
      </c>
      <c r="L467" s="159" t="str">
        <f t="shared" si="23"/>
        <v/>
      </c>
      <c r="M467" s="70"/>
      <c r="N467" s="70"/>
      <c r="O467" s="70"/>
      <c r="P467" s="70"/>
      <c r="Q467" s="70"/>
      <c r="R467" s="70"/>
      <c r="S467" s="70"/>
      <c r="T467" s="70"/>
      <c r="U467" s="70"/>
      <c r="V467" s="70"/>
      <c r="W467" s="127"/>
    </row>
    <row r="468" spans="1:23">
      <c r="A468" s="128"/>
      <c r="B468" s="88">
        <f>'Identificación Inventario Datos'!G458</f>
        <v>0</v>
      </c>
      <c r="C468" s="89"/>
      <c r="D468" s="89"/>
      <c r="E468" s="89"/>
      <c r="F468" s="89"/>
      <c r="G468" s="89"/>
      <c r="H468" s="89"/>
      <c r="I468" s="89"/>
      <c r="J468" s="156">
        <f t="shared" si="21"/>
        <v>0</v>
      </c>
      <c r="K468" s="156">
        <f t="shared" si="22"/>
        <v>0</v>
      </c>
      <c r="L468" s="90" t="str">
        <f t="shared" si="23"/>
        <v/>
      </c>
      <c r="M468" s="70"/>
      <c r="N468" s="70"/>
      <c r="O468" s="70"/>
      <c r="P468" s="70"/>
      <c r="Q468" s="70"/>
      <c r="R468" s="70"/>
      <c r="S468" s="70"/>
      <c r="T468" s="70"/>
      <c r="U468" s="70"/>
      <c r="V468" s="70"/>
      <c r="W468" s="127"/>
    </row>
    <row r="469" spans="1:23">
      <c r="A469" s="128"/>
      <c r="B469" s="86">
        <f>'Identificación Inventario Datos'!G459</f>
        <v>0</v>
      </c>
      <c r="C469" s="87"/>
      <c r="D469" s="87"/>
      <c r="E469" s="87"/>
      <c r="F469" s="87"/>
      <c r="G469" s="158"/>
      <c r="H469" s="158"/>
      <c r="I469" s="158"/>
      <c r="J469" s="157">
        <f t="shared" si="21"/>
        <v>0</v>
      </c>
      <c r="K469" s="157">
        <f t="shared" si="22"/>
        <v>0</v>
      </c>
      <c r="L469" s="159" t="str">
        <f t="shared" si="23"/>
        <v/>
      </c>
      <c r="M469" s="70"/>
      <c r="N469" s="70"/>
      <c r="O469" s="70"/>
      <c r="P469" s="70"/>
      <c r="Q469" s="70"/>
      <c r="R469" s="70"/>
      <c r="S469" s="70"/>
      <c r="T469" s="70"/>
      <c r="U469" s="70"/>
      <c r="V469" s="70"/>
      <c r="W469" s="127"/>
    </row>
    <row r="470" spans="1:23">
      <c r="A470" s="128"/>
      <c r="B470" s="88">
        <f>'Identificación Inventario Datos'!G460</f>
        <v>0</v>
      </c>
      <c r="C470" s="89"/>
      <c r="D470" s="89"/>
      <c r="E470" s="89"/>
      <c r="F470" s="89"/>
      <c r="G470" s="89"/>
      <c r="H470" s="89"/>
      <c r="I470" s="89"/>
      <c r="J470" s="156">
        <f t="shared" si="21"/>
        <v>0</v>
      </c>
      <c r="K470" s="156">
        <f t="shared" si="22"/>
        <v>0</v>
      </c>
      <c r="L470" s="90" t="str">
        <f t="shared" si="23"/>
        <v/>
      </c>
      <c r="M470" s="70"/>
      <c r="N470" s="70"/>
      <c r="O470" s="70"/>
      <c r="P470" s="70"/>
      <c r="Q470" s="70"/>
      <c r="R470" s="70"/>
      <c r="S470" s="70"/>
      <c r="T470" s="70"/>
      <c r="U470" s="70"/>
      <c r="V470" s="70"/>
      <c r="W470" s="127"/>
    </row>
    <row r="471" spans="1:23">
      <c r="A471" s="128"/>
      <c r="B471" s="86">
        <f>'Identificación Inventario Datos'!G461</f>
        <v>0</v>
      </c>
      <c r="C471" s="87"/>
      <c r="D471" s="87"/>
      <c r="E471" s="87"/>
      <c r="F471" s="87"/>
      <c r="G471" s="158"/>
      <c r="H471" s="158"/>
      <c r="I471" s="158"/>
      <c r="J471" s="157">
        <f t="shared" si="21"/>
        <v>0</v>
      </c>
      <c r="K471" s="157">
        <f t="shared" si="22"/>
        <v>0</v>
      </c>
      <c r="L471" s="159" t="str">
        <f t="shared" si="23"/>
        <v/>
      </c>
      <c r="M471" s="70"/>
      <c r="N471" s="70"/>
      <c r="O471" s="70"/>
      <c r="P471" s="70"/>
      <c r="Q471" s="70"/>
      <c r="R471" s="70"/>
      <c r="S471" s="70"/>
      <c r="T471" s="70"/>
      <c r="U471" s="70"/>
      <c r="V471" s="70"/>
      <c r="W471" s="127"/>
    </row>
    <row r="472" spans="1:23">
      <c r="A472" s="128"/>
      <c r="B472" s="88">
        <f>'Identificación Inventario Datos'!G462</f>
        <v>0</v>
      </c>
      <c r="C472" s="89"/>
      <c r="D472" s="89"/>
      <c r="E472" s="89"/>
      <c r="F472" s="89"/>
      <c r="G472" s="89"/>
      <c r="H472" s="89"/>
      <c r="I472" s="89"/>
      <c r="J472" s="156">
        <f t="shared" si="21"/>
        <v>0</v>
      </c>
      <c r="K472" s="156">
        <f t="shared" si="22"/>
        <v>0</v>
      </c>
      <c r="L472" s="90" t="str">
        <f t="shared" si="23"/>
        <v/>
      </c>
      <c r="M472" s="70"/>
      <c r="N472" s="70"/>
      <c r="O472" s="70"/>
      <c r="P472" s="70"/>
      <c r="Q472" s="70"/>
      <c r="R472" s="70"/>
      <c r="S472" s="70"/>
      <c r="T472" s="70"/>
      <c r="U472" s="70"/>
      <c r="V472" s="70"/>
      <c r="W472" s="127"/>
    </row>
    <row r="473" spans="1:23">
      <c r="A473" s="128"/>
      <c r="B473" s="86">
        <f>'Identificación Inventario Datos'!G463</f>
        <v>0</v>
      </c>
      <c r="C473" s="87"/>
      <c r="D473" s="87"/>
      <c r="E473" s="87"/>
      <c r="F473" s="87"/>
      <c r="G473" s="158"/>
      <c r="H473" s="158"/>
      <c r="I473" s="158"/>
      <c r="J473" s="157">
        <f t="shared" si="21"/>
        <v>0</v>
      </c>
      <c r="K473" s="157">
        <f t="shared" si="22"/>
        <v>0</v>
      </c>
      <c r="L473" s="159" t="str">
        <f t="shared" si="23"/>
        <v/>
      </c>
      <c r="M473" s="70"/>
      <c r="N473" s="70"/>
      <c r="O473" s="70"/>
      <c r="P473" s="70"/>
      <c r="Q473" s="70"/>
      <c r="R473" s="70"/>
      <c r="S473" s="70"/>
      <c r="T473" s="70"/>
      <c r="U473" s="70"/>
      <c r="V473" s="70"/>
      <c r="W473" s="127"/>
    </row>
    <row r="474" spans="1:23">
      <c r="A474" s="128"/>
      <c r="B474" s="88">
        <f>'Identificación Inventario Datos'!G464</f>
        <v>0</v>
      </c>
      <c r="C474" s="89"/>
      <c r="D474" s="89"/>
      <c r="E474" s="89"/>
      <c r="F474" s="89"/>
      <c r="G474" s="89"/>
      <c r="H474" s="89"/>
      <c r="I474" s="89"/>
      <c r="J474" s="156">
        <f t="shared" si="21"/>
        <v>0</v>
      </c>
      <c r="K474" s="156">
        <f t="shared" si="22"/>
        <v>0</v>
      </c>
      <c r="L474" s="90" t="str">
        <f t="shared" si="23"/>
        <v/>
      </c>
      <c r="M474" s="70"/>
      <c r="N474" s="70"/>
      <c r="O474" s="70"/>
      <c r="P474" s="70"/>
      <c r="Q474" s="70"/>
      <c r="R474" s="70"/>
      <c r="S474" s="70"/>
      <c r="T474" s="70"/>
      <c r="U474" s="70"/>
      <c r="V474" s="70"/>
      <c r="W474" s="127"/>
    </row>
    <row r="475" spans="1:23">
      <c r="A475" s="128"/>
      <c r="B475" s="86">
        <f>'Identificación Inventario Datos'!G465</f>
        <v>0</v>
      </c>
      <c r="C475" s="87"/>
      <c r="D475" s="87"/>
      <c r="E475" s="87"/>
      <c r="F475" s="87"/>
      <c r="G475" s="158"/>
      <c r="H475" s="158"/>
      <c r="I475" s="158"/>
      <c r="J475" s="157">
        <f t="shared" si="21"/>
        <v>0</v>
      </c>
      <c r="K475" s="157">
        <f t="shared" si="22"/>
        <v>0</v>
      </c>
      <c r="L475" s="159" t="str">
        <f t="shared" si="23"/>
        <v/>
      </c>
      <c r="M475" s="70"/>
      <c r="N475" s="70"/>
      <c r="O475" s="70"/>
      <c r="P475" s="70"/>
      <c r="Q475" s="70"/>
      <c r="R475" s="70"/>
      <c r="S475" s="70"/>
      <c r="T475" s="70"/>
      <c r="U475" s="70"/>
      <c r="V475" s="70"/>
      <c r="W475" s="127"/>
    </row>
    <row r="476" spans="1:23">
      <c r="A476" s="128"/>
      <c r="B476" s="88">
        <f>'Identificación Inventario Datos'!G466</f>
        <v>0</v>
      </c>
      <c r="C476" s="89"/>
      <c r="D476" s="89"/>
      <c r="E476" s="89"/>
      <c r="F476" s="89"/>
      <c r="G476" s="89"/>
      <c r="H476" s="89"/>
      <c r="I476" s="89"/>
      <c r="J476" s="156">
        <f t="shared" si="21"/>
        <v>0</v>
      </c>
      <c r="K476" s="156">
        <f t="shared" si="22"/>
        <v>0</v>
      </c>
      <c r="L476" s="90" t="str">
        <f t="shared" si="23"/>
        <v/>
      </c>
      <c r="M476" s="70"/>
      <c r="N476" s="70"/>
      <c r="O476" s="70"/>
      <c r="P476" s="70"/>
      <c r="Q476" s="70"/>
      <c r="R476" s="70"/>
      <c r="S476" s="70"/>
      <c r="T476" s="70"/>
      <c r="U476" s="70"/>
      <c r="V476" s="70"/>
      <c r="W476" s="127"/>
    </row>
    <row r="477" spans="1:23">
      <c r="A477" s="128"/>
      <c r="B477" s="86">
        <f>'Identificación Inventario Datos'!G467</f>
        <v>0</v>
      </c>
      <c r="C477" s="87"/>
      <c r="D477" s="87"/>
      <c r="E477" s="87"/>
      <c r="F477" s="87"/>
      <c r="G477" s="158"/>
      <c r="H477" s="158"/>
      <c r="I477" s="158"/>
      <c r="J477" s="157">
        <f t="shared" si="21"/>
        <v>0</v>
      </c>
      <c r="K477" s="157">
        <f t="shared" si="22"/>
        <v>0</v>
      </c>
      <c r="L477" s="159" t="str">
        <f t="shared" si="23"/>
        <v/>
      </c>
      <c r="M477" s="70"/>
      <c r="N477" s="70"/>
      <c r="O477" s="70"/>
      <c r="P477" s="70"/>
      <c r="Q477" s="70"/>
      <c r="R477" s="70"/>
      <c r="S477" s="70"/>
      <c r="T477" s="70"/>
      <c r="U477" s="70"/>
      <c r="V477" s="70"/>
      <c r="W477" s="127"/>
    </row>
    <row r="478" spans="1:23">
      <c r="A478" s="128"/>
      <c r="B478" s="88">
        <f>'Identificación Inventario Datos'!G468</f>
        <v>0</v>
      </c>
      <c r="C478" s="89"/>
      <c r="D478" s="89"/>
      <c r="E478" s="89"/>
      <c r="F478" s="89"/>
      <c r="G478" s="89"/>
      <c r="H478" s="89"/>
      <c r="I478" s="89"/>
      <c r="J478" s="156">
        <f t="shared" si="21"/>
        <v>0</v>
      </c>
      <c r="K478" s="156">
        <f t="shared" si="22"/>
        <v>0</v>
      </c>
      <c r="L478" s="90" t="str">
        <f t="shared" si="23"/>
        <v/>
      </c>
      <c r="M478" s="70"/>
      <c r="N478" s="70"/>
      <c r="O478" s="70"/>
      <c r="P478" s="70"/>
      <c r="Q478" s="70"/>
      <c r="R478" s="70"/>
      <c r="S478" s="70"/>
      <c r="T478" s="70"/>
      <c r="U478" s="70"/>
      <c r="V478" s="70"/>
      <c r="W478" s="127"/>
    </row>
    <row r="479" spans="1:23">
      <c r="A479" s="128"/>
      <c r="B479" s="86">
        <f>'Identificación Inventario Datos'!G469</f>
        <v>0</v>
      </c>
      <c r="C479" s="87"/>
      <c r="D479" s="87"/>
      <c r="E479" s="87"/>
      <c r="F479" s="87"/>
      <c r="G479" s="158"/>
      <c r="H479" s="158"/>
      <c r="I479" s="158"/>
      <c r="J479" s="157">
        <f t="shared" si="21"/>
        <v>0</v>
      </c>
      <c r="K479" s="157">
        <f t="shared" si="22"/>
        <v>0</v>
      </c>
      <c r="L479" s="159" t="str">
        <f t="shared" si="23"/>
        <v/>
      </c>
      <c r="M479" s="70"/>
      <c r="N479" s="70"/>
      <c r="O479" s="70"/>
      <c r="P479" s="70"/>
      <c r="Q479" s="70"/>
      <c r="R479" s="70"/>
      <c r="S479" s="70"/>
      <c r="T479" s="70"/>
      <c r="U479" s="70"/>
      <c r="V479" s="70"/>
      <c r="W479" s="127"/>
    </row>
    <row r="480" spans="1:23">
      <c r="A480" s="128"/>
      <c r="B480" s="88">
        <f>'Identificación Inventario Datos'!G470</f>
        <v>0</v>
      </c>
      <c r="C480" s="89"/>
      <c r="D480" s="89"/>
      <c r="E480" s="89"/>
      <c r="F480" s="89"/>
      <c r="G480" s="89"/>
      <c r="H480" s="89"/>
      <c r="I480" s="89"/>
      <c r="J480" s="156">
        <f t="shared" si="21"/>
        <v>0</v>
      </c>
      <c r="K480" s="156">
        <f t="shared" si="22"/>
        <v>0</v>
      </c>
      <c r="L480" s="90" t="str">
        <f t="shared" si="23"/>
        <v/>
      </c>
      <c r="M480" s="70"/>
      <c r="N480" s="70"/>
      <c r="O480" s="70"/>
      <c r="P480" s="70"/>
      <c r="Q480" s="70"/>
      <c r="R480" s="70"/>
      <c r="S480" s="70"/>
      <c r="T480" s="70"/>
      <c r="U480" s="70"/>
      <c r="V480" s="70"/>
      <c r="W480" s="127"/>
    </row>
    <row r="481" spans="1:23">
      <c r="A481" s="128"/>
      <c r="B481" s="86">
        <f>'Identificación Inventario Datos'!G471</f>
        <v>0</v>
      </c>
      <c r="C481" s="87"/>
      <c r="D481" s="87"/>
      <c r="E481" s="87"/>
      <c r="F481" s="87"/>
      <c r="G481" s="158"/>
      <c r="H481" s="158"/>
      <c r="I481" s="158"/>
      <c r="J481" s="157">
        <f t="shared" si="21"/>
        <v>0</v>
      </c>
      <c r="K481" s="157">
        <f t="shared" si="22"/>
        <v>0</v>
      </c>
      <c r="L481" s="159" t="str">
        <f t="shared" si="23"/>
        <v/>
      </c>
      <c r="M481" s="70"/>
      <c r="N481" s="70"/>
      <c r="O481" s="70"/>
      <c r="P481" s="70"/>
      <c r="Q481" s="70"/>
      <c r="R481" s="70"/>
      <c r="S481" s="70"/>
      <c r="T481" s="70"/>
      <c r="U481" s="70"/>
      <c r="V481" s="70"/>
      <c r="W481" s="127"/>
    </row>
    <row r="482" spans="1:23">
      <c r="A482" s="128"/>
      <c r="B482" s="88">
        <f>'Identificación Inventario Datos'!G472</f>
        <v>0</v>
      </c>
      <c r="C482" s="89"/>
      <c r="D482" s="89"/>
      <c r="E482" s="89"/>
      <c r="F482" s="89"/>
      <c r="G482" s="89"/>
      <c r="H482" s="89"/>
      <c r="I482" s="89"/>
      <c r="J482" s="156">
        <f t="shared" si="21"/>
        <v>0</v>
      </c>
      <c r="K482" s="156">
        <f t="shared" si="22"/>
        <v>0</v>
      </c>
      <c r="L482" s="90" t="str">
        <f t="shared" si="23"/>
        <v/>
      </c>
      <c r="M482" s="70"/>
      <c r="N482" s="70"/>
      <c r="O482" s="70"/>
      <c r="P482" s="70"/>
      <c r="Q482" s="70"/>
      <c r="R482" s="70"/>
      <c r="S482" s="70"/>
      <c r="T482" s="70"/>
      <c r="U482" s="70"/>
      <c r="V482" s="70"/>
      <c r="W482" s="127"/>
    </row>
    <row r="483" spans="1:23">
      <c r="A483" s="128"/>
      <c r="B483" s="86">
        <f>'Identificación Inventario Datos'!G473</f>
        <v>0</v>
      </c>
      <c r="C483" s="87"/>
      <c r="D483" s="87"/>
      <c r="E483" s="87"/>
      <c r="F483" s="87"/>
      <c r="G483" s="158"/>
      <c r="H483" s="158"/>
      <c r="I483" s="158"/>
      <c r="J483" s="157">
        <f t="shared" si="21"/>
        <v>0</v>
      </c>
      <c r="K483" s="157">
        <f t="shared" si="22"/>
        <v>0</v>
      </c>
      <c r="L483" s="159" t="str">
        <f t="shared" si="23"/>
        <v/>
      </c>
      <c r="M483" s="70"/>
      <c r="N483" s="70"/>
      <c r="O483" s="70"/>
      <c r="P483" s="70"/>
      <c r="Q483" s="70"/>
      <c r="R483" s="70"/>
      <c r="S483" s="70"/>
      <c r="T483" s="70"/>
      <c r="U483" s="70"/>
      <c r="V483" s="70"/>
      <c r="W483" s="127"/>
    </row>
    <row r="484" spans="1:23">
      <c r="A484" s="128"/>
      <c r="B484" s="88">
        <f>'Identificación Inventario Datos'!G474</f>
        <v>0</v>
      </c>
      <c r="C484" s="89"/>
      <c r="D484" s="89"/>
      <c r="E484" s="89"/>
      <c r="F484" s="89"/>
      <c r="G484" s="89"/>
      <c r="H484" s="89"/>
      <c r="I484" s="89"/>
      <c r="J484" s="156">
        <f t="shared" si="21"/>
        <v>0</v>
      </c>
      <c r="K484" s="156">
        <f t="shared" si="22"/>
        <v>0</v>
      </c>
      <c r="L484" s="90" t="str">
        <f t="shared" si="23"/>
        <v/>
      </c>
      <c r="M484" s="70"/>
      <c r="N484" s="70"/>
      <c r="O484" s="70"/>
      <c r="P484" s="70"/>
      <c r="Q484" s="70"/>
      <c r="R484" s="70"/>
      <c r="S484" s="70"/>
      <c r="T484" s="70"/>
      <c r="U484" s="70"/>
      <c r="V484" s="70"/>
      <c r="W484" s="127"/>
    </row>
    <row r="485" spans="1:23">
      <c r="A485" s="128"/>
      <c r="B485" s="86">
        <f>'Identificación Inventario Datos'!G475</f>
        <v>0</v>
      </c>
      <c r="C485" s="87"/>
      <c r="D485" s="87"/>
      <c r="E485" s="87"/>
      <c r="F485" s="87"/>
      <c r="G485" s="158"/>
      <c r="H485" s="158"/>
      <c r="I485" s="158"/>
      <c r="J485" s="157">
        <f t="shared" si="21"/>
        <v>0</v>
      </c>
      <c r="K485" s="157">
        <f t="shared" si="22"/>
        <v>0</v>
      </c>
      <c r="L485" s="159" t="str">
        <f t="shared" si="23"/>
        <v/>
      </c>
      <c r="M485" s="70"/>
      <c r="N485" s="70"/>
      <c r="O485" s="70"/>
      <c r="P485" s="70"/>
      <c r="Q485" s="70"/>
      <c r="R485" s="70"/>
      <c r="S485" s="70"/>
      <c r="T485" s="70"/>
      <c r="U485" s="70"/>
      <c r="V485" s="70"/>
      <c r="W485" s="127"/>
    </row>
    <row r="486" spans="1:23">
      <c r="A486" s="128"/>
      <c r="B486" s="88">
        <f>'Identificación Inventario Datos'!G476</f>
        <v>0</v>
      </c>
      <c r="C486" s="89"/>
      <c r="D486" s="89"/>
      <c r="E486" s="89"/>
      <c r="F486" s="89"/>
      <c r="G486" s="89"/>
      <c r="H486" s="89"/>
      <c r="I486" s="89"/>
      <c r="J486" s="156">
        <f t="shared" si="21"/>
        <v>0</v>
      </c>
      <c r="K486" s="156">
        <f t="shared" si="22"/>
        <v>0</v>
      </c>
      <c r="L486" s="90" t="str">
        <f t="shared" si="23"/>
        <v/>
      </c>
      <c r="M486" s="70"/>
      <c r="N486" s="70"/>
      <c r="O486" s="70"/>
      <c r="P486" s="70"/>
      <c r="Q486" s="70"/>
      <c r="R486" s="70"/>
      <c r="S486" s="70"/>
      <c r="T486" s="70"/>
      <c r="U486" s="70"/>
      <c r="V486" s="70"/>
      <c r="W486" s="127"/>
    </row>
    <row r="487" spans="1:23">
      <c r="A487" s="128"/>
      <c r="B487" s="86">
        <f>'Identificación Inventario Datos'!G477</f>
        <v>0</v>
      </c>
      <c r="C487" s="87"/>
      <c r="D487" s="87"/>
      <c r="E487" s="87"/>
      <c r="F487" s="87"/>
      <c r="G487" s="158"/>
      <c r="H487" s="158"/>
      <c r="I487" s="158"/>
      <c r="J487" s="157">
        <f t="shared" si="21"/>
        <v>0</v>
      </c>
      <c r="K487" s="157">
        <f t="shared" si="22"/>
        <v>0</v>
      </c>
      <c r="L487" s="159" t="str">
        <f t="shared" si="23"/>
        <v/>
      </c>
      <c r="M487" s="70"/>
      <c r="N487" s="70"/>
      <c r="O487" s="70"/>
      <c r="P487" s="70"/>
      <c r="Q487" s="70"/>
      <c r="R487" s="70"/>
      <c r="S487" s="70"/>
      <c r="T487" s="70"/>
      <c r="U487" s="70"/>
      <c r="V487" s="70"/>
      <c r="W487" s="127"/>
    </row>
    <row r="488" spans="1:23">
      <c r="A488" s="128"/>
      <c r="B488" s="88">
        <f>'Identificación Inventario Datos'!G478</f>
        <v>0</v>
      </c>
      <c r="C488" s="89"/>
      <c r="D488" s="89"/>
      <c r="E488" s="89"/>
      <c r="F488" s="89"/>
      <c r="G488" s="89"/>
      <c r="H488" s="89"/>
      <c r="I488" s="89"/>
      <c r="J488" s="156">
        <f t="shared" si="21"/>
        <v>0</v>
      </c>
      <c r="K488" s="156">
        <f t="shared" si="22"/>
        <v>0</v>
      </c>
      <c r="L488" s="90" t="str">
        <f t="shared" si="23"/>
        <v/>
      </c>
      <c r="M488" s="70"/>
      <c r="N488" s="70"/>
      <c r="O488" s="70"/>
      <c r="P488" s="70"/>
      <c r="Q488" s="70"/>
      <c r="R488" s="70"/>
      <c r="S488" s="70"/>
      <c r="T488" s="70"/>
      <c r="U488" s="70"/>
      <c r="V488" s="70"/>
      <c r="W488" s="127"/>
    </row>
    <row r="489" spans="1:23">
      <c r="A489" s="128"/>
      <c r="B489" s="86">
        <f>'Identificación Inventario Datos'!G479</f>
        <v>0</v>
      </c>
      <c r="C489" s="87"/>
      <c r="D489" s="87"/>
      <c r="E489" s="87"/>
      <c r="F489" s="87"/>
      <c r="G489" s="158"/>
      <c r="H489" s="158"/>
      <c r="I489" s="158"/>
      <c r="J489" s="157">
        <f t="shared" si="21"/>
        <v>0</v>
      </c>
      <c r="K489" s="157">
        <f t="shared" si="22"/>
        <v>0</v>
      </c>
      <c r="L489" s="159" t="str">
        <f t="shared" si="23"/>
        <v/>
      </c>
      <c r="M489" s="70"/>
      <c r="N489" s="70"/>
      <c r="O489" s="70"/>
      <c r="P489" s="70"/>
      <c r="Q489" s="70"/>
      <c r="R489" s="70"/>
      <c r="S489" s="70"/>
      <c r="T489" s="70"/>
      <c r="U489" s="70"/>
      <c r="V489" s="70"/>
      <c r="W489" s="127"/>
    </row>
    <row r="490" spans="1:23">
      <c r="A490" s="128"/>
      <c r="B490" s="88">
        <f>'Identificación Inventario Datos'!G480</f>
        <v>0</v>
      </c>
      <c r="C490" s="89"/>
      <c r="D490" s="89"/>
      <c r="E490" s="89"/>
      <c r="F490" s="89"/>
      <c r="G490" s="89"/>
      <c r="H490" s="89"/>
      <c r="I490" s="89"/>
      <c r="J490" s="156">
        <f t="shared" si="21"/>
        <v>0</v>
      </c>
      <c r="K490" s="156">
        <f t="shared" si="22"/>
        <v>0</v>
      </c>
      <c r="L490" s="90" t="str">
        <f t="shared" si="23"/>
        <v/>
      </c>
      <c r="M490" s="70"/>
      <c r="N490" s="70"/>
      <c r="O490" s="70"/>
      <c r="P490" s="70"/>
      <c r="Q490" s="70"/>
      <c r="R490" s="70"/>
      <c r="S490" s="70"/>
      <c r="T490" s="70"/>
      <c r="U490" s="70"/>
      <c r="V490" s="70"/>
      <c r="W490" s="127"/>
    </row>
    <row r="491" spans="1:23">
      <c r="A491" s="128"/>
      <c r="B491" s="86">
        <f>'Identificación Inventario Datos'!G481</f>
        <v>0</v>
      </c>
      <c r="C491" s="87"/>
      <c r="D491" s="87"/>
      <c r="E491" s="87"/>
      <c r="F491" s="87"/>
      <c r="G491" s="158"/>
      <c r="H491" s="158"/>
      <c r="I491" s="158"/>
      <c r="J491" s="157">
        <f t="shared" si="21"/>
        <v>0</v>
      </c>
      <c r="K491" s="157">
        <f t="shared" si="22"/>
        <v>0</v>
      </c>
      <c r="L491" s="159" t="str">
        <f t="shared" si="23"/>
        <v/>
      </c>
      <c r="M491" s="70"/>
      <c r="N491" s="70"/>
      <c r="O491" s="70"/>
      <c r="P491" s="70"/>
      <c r="Q491" s="70"/>
      <c r="R491" s="70"/>
      <c r="S491" s="70"/>
      <c r="T491" s="70"/>
      <c r="U491" s="70"/>
      <c r="V491" s="70"/>
      <c r="W491" s="127"/>
    </row>
    <row r="492" spans="1:23">
      <c r="A492" s="128"/>
      <c r="B492" s="88">
        <f>'Identificación Inventario Datos'!G482</f>
        <v>0</v>
      </c>
      <c r="C492" s="89"/>
      <c r="D492" s="89"/>
      <c r="E492" s="89"/>
      <c r="F492" s="89"/>
      <c r="G492" s="89"/>
      <c r="H492" s="89"/>
      <c r="I492" s="89"/>
      <c r="J492" s="156">
        <f t="shared" si="21"/>
        <v>0</v>
      </c>
      <c r="K492" s="156">
        <f t="shared" si="22"/>
        <v>0</v>
      </c>
      <c r="L492" s="90" t="str">
        <f t="shared" si="23"/>
        <v/>
      </c>
      <c r="M492" s="70"/>
      <c r="N492" s="70"/>
      <c r="O492" s="70"/>
      <c r="P492" s="70"/>
      <c r="Q492" s="70"/>
      <c r="R492" s="70"/>
      <c r="S492" s="70"/>
      <c r="T492" s="70"/>
      <c r="U492" s="70"/>
      <c r="V492" s="70"/>
      <c r="W492" s="127"/>
    </row>
    <row r="493" spans="1:23">
      <c r="A493" s="128"/>
      <c r="B493" s="86">
        <f>'Identificación Inventario Datos'!G483</f>
        <v>0</v>
      </c>
      <c r="C493" s="87"/>
      <c r="D493" s="87"/>
      <c r="E493" s="87"/>
      <c r="F493" s="87"/>
      <c r="G493" s="158"/>
      <c r="H493" s="158"/>
      <c r="I493" s="158"/>
      <c r="J493" s="157">
        <f t="shared" si="21"/>
        <v>0</v>
      </c>
      <c r="K493" s="157">
        <f t="shared" si="22"/>
        <v>0</v>
      </c>
      <c r="L493" s="159" t="str">
        <f t="shared" si="23"/>
        <v/>
      </c>
      <c r="M493" s="70"/>
      <c r="N493" s="70"/>
      <c r="O493" s="70"/>
      <c r="P493" s="70"/>
      <c r="Q493" s="70"/>
      <c r="R493" s="70"/>
      <c r="S493" s="70"/>
      <c r="T493" s="70"/>
      <c r="U493" s="70"/>
      <c r="V493" s="70"/>
      <c r="W493" s="127"/>
    </row>
    <row r="494" spans="1:23">
      <c r="A494" s="128"/>
      <c r="B494" s="88">
        <f>'Identificación Inventario Datos'!G484</f>
        <v>0</v>
      </c>
      <c r="C494" s="89"/>
      <c r="D494" s="89"/>
      <c r="E494" s="89"/>
      <c r="F494" s="89"/>
      <c r="G494" s="89"/>
      <c r="H494" s="89"/>
      <c r="I494" s="89"/>
      <c r="J494" s="156">
        <f t="shared" si="21"/>
        <v>0</v>
      </c>
      <c r="K494" s="156">
        <f t="shared" si="22"/>
        <v>0</v>
      </c>
      <c r="L494" s="90" t="str">
        <f t="shared" si="23"/>
        <v/>
      </c>
      <c r="M494" s="70"/>
      <c r="N494" s="70"/>
      <c r="O494" s="70"/>
      <c r="P494" s="70"/>
      <c r="Q494" s="70"/>
      <c r="R494" s="70"/>
      <c r="S494" s="70"/>
      <c r="T494" s="70"/>
      <c r="U494" s="70"/>
      <c r="V494" s="70"/>
      <c r="W494" s="127"/>
    </row>
    <row r="495" spans="1:23">
      <c r="A495" s="128"/>
      <c r="B495" s="86">
        <f>'Identificación Inventario Datos'!G485</f>
        <v>0</v>
      </c>
      <c r="C495" s="87"/>
      <c r="D495" s="87"/>
      <c r="E495" s="87"/>
      <c r="F495" s="87"/>
      <c r="G495" s="158"/>
      <c r="H495" s="158"/>
      <c r="I495" s="158"/>
      <c r="J495" s="157">
        <f t="shared" si="21"/>
        <v>0</v>
      </c>
      <c r="K495" s="157">
        <f t="shared" si="22"/>
        <v>0</v>
      </c>
      <c r="L495" s="159" t="str">
        <f t="shared" si="23"/>
        <v/>
      </c>
      <c r="M495" s="70"/>
      <c r="N495" s="70"/>
      <c r="O495" s="70"/>
      <c r="P495" s="70"/>
      <c r="Q495" s="70"/>
      <c r="R495" s="70"/>
      <c r="S495" s="70"/>
      <c r="T495" s="70"/>
      <c r="U495" s="70"/>
      <c r="V495" s="70"/>
      <c r="W495" s="127"/>
    </row>
    <row r="496" spans="1:23">
      <c r="A496" s="128"/>
      <c r="B496" s="88">
        <f>'Identificación Inventario Datos'!G486</f>
        <v>0</v>
      </c>
      <c r="C496" s="89"/>
      <c r="D496" s="89"/>
      <c r="E496" s="89"/>
      <c r="F496" s="89"/>
      <c r="G496" s="89"/>
      <c r="H496" s="89"/>
      <c r="I496" s="89"/>
      <c r="J496" s="156">
        <f t="shared" si="21"/>
        <v>0</v>
      </c>
      <c r="K496" s="156">
        <f t="shared" si="22"/>
        <v>0</v>
      </c>
      <c r="L496" s="90" t="str">
        <f t="shared" si="23"/>
        <v/>
      </c>
      <c r="M496" s="70"/>
      <c r="N496" s="70"/>
      <c r="O496" s="70"/>
      <c r="P496" s="70"/>
      <c r="Q496" s="70"/>
      <c r="R496" s="70"/>
      <c r="S496" s="70"/>
      <c r="T496" s="70"/>
      <c r="U496" s="70"/>
      <c r="V496" s="70"/>
      <c r="W496" s="127"/>
    </row>
    <row r="497" spans="1:23">
      <c r="A497" s="128"/>
      <c r="B497" s="86">
        <f>'Identificación Inventario Datos'!G487</f>
        <v>0</v>
      </c>
      <c r="C497" s="87"/>
      <c r="D497" s="87"/>
      <c r="E497" s="87"/>
      <c r="F497" s="87"/>
      <c r="G497" s="158"/>
      <c r="H497" s="158"/>
      <c r="I497" s="158"/>
      <c r="J497" s="157">
        <f t="shared" si="21"/>
        <v>0</v>
      </c>
      <c r="K497" s="157">
        <f t="shared" si="22"/>
        <v>0</v>
      </c>
      <c r="L497" s="159" t="str">
        <f t="shared" si="23"/>
        <v/>
      </c>
      <c r="M497" s="70"/>
      <c r="N497" s="70"/>
      <c r="O497" s="70"/>
      <c r="P497" s="70"/>
      <c r="Q497" s="70"/>
      <c r="R497" s="70"/>
      <c r="S497" s="70"/>
      <c r="T497" s="70"/>
      <c r="U497" s="70"/>
      <c r="V497" s="70"/>
      <c r="W497" s="127"/>
    </row>
    <row r="498" spans="1:23">
      <c r="A498" s="128"/>
      <c r="B498" s="88">
        <f>'Identificación Inventario Datos'!G488</f>
        <v>0</v>
      </c>
      <c r="C498" s="89"/>
      <c r="D498" s="89"/>
      <c r="E498" s="89"/>
      <c r="F498" s="89"/>
      <c r="G498" s="89"/>
      <c r="H498" s="89"/>
      <c r="I498" s="89"/>
      <c r="J498" s="156">
        <f t="shared" si="21"/>
        <v>0</v>
      </c>
      <c r="K498" s="156">
        <f t="shared" si="22"/>
        <v>0</v>
      </c>
      <c r="L498" s="90" t="str">
        <f t="shared" si="23"/>
        <v/>
      </c>
      <c r="M498" s="70"/>
      <c r="N498" s="70"/>
      <c r="O498" s="70"/>
      <c r="P498" s="70"/>
      <c r="Q498" s="70"/>
      <c r="R498" s="70"/>
      <c r="S498" s="70"/>
      <c r="T498" s="70"/>
      <c r="U498" s="70"/>
      <c r="V498" s="70"/>
      <c r="W498" s="127"/>
    </row>
    <row r="499" spans="1:23">
      <c r="A499" s="128"/>
      <c r="B499" s="86">
        <f>'Identificación Inventario Datos'!G489</f>
        <v>0</v>
      </c>
      <c r="C499" s="87"/>
      <c r="D499" s="87"/>
      <c r="E499" s="87"/>
      <c r="F499" s="87"/>
      <c r="G499" s="158"/>
      <c r="H499" s="158"/>
      <c r="I499" s="158"/>
      <c r="J499" s="157">
        <f t="shared" si="21"/>
        <v>0</v>
      </c>
      <c r="K499" s="157">
        <f t="shared" si="22"/>
        <v>0</v>
      </c>
      <c r="L499" s="159" t="str">
        <f t="shared" si="23"/>
        <v/>
      </c>
      <c r="M499" s="70"/>
      <c r="N499" s="70"/>
      <c r="O499" s="70"/>
      <c r="P499" s="70"/>
      <c r="Q499" s="70"/>
      <c r="R499" s="70"/>
      <c r="S499" s="70"/>
      <c r="T499" s="70"/>
      <c r="U499" s="70"/>
      <c r="V499" s="70"/>
      <c r="W499" s="127"/>
    </row>
    <row r="500" spans="1:23">
      <c r="A500" s="128"/>
      <c r="B500" s="88">
        <f>'Identificación Inventario Datos'!G490</f>
        <v>0</v>
      </c>
      <c r="C500" s="89"/>
      <c r="D500" s="89"/>
      <c r="E500" s="89"/>
      <c r="F500" s="89"/>
      <c r="G500" s="89"/>
      <c r="H500" s="89"/>
      <c r="I500" s="89"/>
      <c r="J500" s="156">
        <f t="shared" si="21"/>
        <v>0</v>
      </c>
      <c r="K500" s="156">
        <f t="shared" si="22"/>
        <v>0</v>
      </c>
      <c r="L500" s="90" t="str">
        <f t="shared" si="23"/>
        <v/>
      </c>
      <c r="M500" s="70"/>
      <c r="N500" s="70"/>
      <c r="O500" s="70"/>
      <c r="P500" s="70"/>
      <c r="Q500" s="70"/>
      <c r="R500" s="70"/>
      <c r="S500" s="70"/>
      <c r="T500" s="70"/>
      <c r="U500" s="70"/>
      <c r="V500" s="70"/>
      <c r="W500" s="127"/>
    </row>
    <row r="501" spans="1:23">
      <c r="A501" s="128"/>
      <c r="B501" s="86">
        <f>'Identificación Inventario Datos'!G491</f>
        <v>0</v>
      </c>
      <c r="C501" s="87"/>
      <c r="D501" s="87"/>
      <c r="E501" s="87"/>
      <c r="F501" s="87"/>
      <c r="G501" s="158"/>
      <c r="H501" s="158"/>
      <c r="I501" s="158"/>
      <c r="J501" s="157">
        <f t="shared" si="21"/>
        <v>0</v>
      </c>
      <c r="K501" s="157">
        <f t="shared" si="22"/>
        <v>0</v>
      </c>
      <c r="L501" s="159" t="str">
        <f t="shared" si="23"/>
        <v/>
      </c>
      <c r="M501" s="70"/>
      <c r="N501" s="70"/>
      <c r="O501" s="70"/>
      <c r="P501" s="70"/>
      <c r="Q501" s="70"/>
      <c r="R501" s="70"/>
      <c r="S501" s="70"/>
      <c r="T501" s="70"/>
      <c r="U501" s="70"/>
      <c r="V501" s="70"/>
      <c r="W501" s="127"/>
    </row>
    <row r="502" spans="1:23">
      <c r="A502" s="128"/>
      <c r="B502" s="88">
        <f>'Identificación Inventario Datos'!G492</f>
        <v>0</v>
      </c>
      <c r="C502" s="89"/>
      <c r="D502" s="89"/>
      <c r="E502" s="89"/>
      <c r="F502" s="89"/>
      <c r="G502" s="89"/>
      <c r="H502" s="89"/>
      <c r="I502" s="89"/>
      <c r="J502" s="156">
        <f t="shared" si="21"/>
        <v>0</v>
      </c>
      <c r="K502" s="156">
        <f t="shared" si="22"/>
        <v>0</v>
      </c>
      <c r="L502" s="90" t="str">
        <f t="shared" si="23"/>
        <v/>
      </c>
      <c r="M502" s="70"/>
      <c r="N502" s="70"/>
      <c r="O502" s="70"/>
      <c r="P502" s="70"/>
      <c r="Q502" s="70"/>
      <c r="R502" s="70"/>
      <c r="S502" s="70"/>
      <c r="T502" s="70"/>
      <c r="U502" s="70"/>
      <c r="V502" s="70"/>
      <c r="W502" s="127"/>
    </row>
    <row r="503" spans="1:23">
      <c r="A503" s="128"/>
      <c r="B503" s="86">
        <f>'Identificación Inventario Datos'!G493</f>
        <v>0</v>
      </c>
      <c r="C503" s="87"/>
      <c r="D503" s="87"/>
      <c r="E503" s="87"/>
      <c r="F503" s="87"/>
      <c r="G503" s="158"/>
      <c r="H503" s="158"/>
      <c r="I503" s="158"/>
      <c r="J503" s="157">
        <f t="shared" si="21"/>
        <v>0</v>
      </c>
      <c r="K503" s="157">
        <f t="shared" si="22"/>
        <v>0</v>
      </c>
      <c r="L503" s="159" t="str">
        <f t="shared" si="23"/>
        <v/>
      </c>
      <c r="M503" s="70"/>
      <c r="N503" s="70"/>
      <c r="O503" s="70"/>
      <c r="P503" s="70"/>
      <c r="Q503" s="70"/>
      <c r="R503" s="70"/>
      <c r="S503" s="70"/>
      <c r="T503" s="70"/>
      <c r="U503" s="70"/>
      <c r="V503" s="70"/>
      <c r="W503" s="127"/>
    </row>
    <row r="504" spans="1:23">
      <c r="A504" s="128"/>
      <c r="B504" s="88">
        <f>'Identificación Inventario Datos'!G494</f>
        <v>0</v>
      </c>
      <c r="C504" s="89"/>
      <c r="D504" s="89"/>
      <c r="E504" s="89"/>
      <c r="F504" s="89"/>
      <c r="G504" s="89"/>
      <c r="H504" s="89"/>
      <c r="I504" s="89"/>
      <c r="J504" s="156">
        <f t="shared" si="21"/>
        <v>0</v>
      </c>
      <c r="K504" s="156">
        <f t="shared" si="22"/>
        <v>0</v>
      </c>
      <c r="L504" s="90" t="str">
        <f t="shared" si="23"/>
        <v/>
      </c>
      <c r="M504" s="70"/>
      <c r="N504" s="70"/>
      <c r="O504" s="70"/>
      <c r="P504" s="70"/>
      <c r="Q504" s="70"/>
      <c r="R504" s="70"/>
      <c r="S504" s="70"/>
      <c r="T504" s="70"/>
      <c r="U504" s="70"/>
      <c r="V504" s="70"/>
      <c r="W504" s="127"/>
    </row>
    <row r="505" spans="1:23">
      <c r="A505" s="128"/>
      <c r="B505" s="86">
        <f>'Identificación Inventario Datos'!G495</f>
        <v>0</v>
      </c>
      <c r="C505" s="87"/>
      <c r="D505" s="87"/>
      <c r="E505" s="87"/>
      <c r="F505" s="87"/>
      <c r="G505" s="158"/>
      <c r="H505" s="158"/>
      <c r="I505" s="158"/>
      <c r="J505" s="157">
        <f t="shared" si="21"/>
        <v>0</v>
      </c>
      <c r="K505" s="157">
        <f t="shared" si="22"/>
        <v>0</v>
      </c>
      <c r="L505" s="159" t="str">
        <f t="shared" si="23"/>
        <v/>
      </c>
      <c r="M505" s="70"/>
      <c r="N505" s="70"/>
      <c r="O505" s="70"/>
      <c r="P505" s="70"/>
      <c r="Q505" s="70"/>
      <c r="R505" s="70"/>
      <c r="S505" s="70"/>
      <c r="T505" s="70"/>
      <c r="U505" s="70"/>
      <c r="V505" s="70"/>
      <c r="W505" s="127"/>
    </row>
    <row r="506" spans="1:23">
      <c r="A506" s="128"/>
      <c r="B506" s="88">
        <f>'Identificación Inventario Datos'!G496</f>
        <v>0</v>
      </c>
      <c r="C506" s="89"/>
      <c r="D506" s="89"/>
      <c r="E506" s="89"/>
      <c r="F506" s="89"/>
      <c r="G506" s="89"/>
      <c r="H506" s="89"/>
      <c r="I506" s="89"/>
      <c r="J506" s="156">
        <f t="shared" si="21"/>
        <v>0</v>
      </c>
      <c r="K506" s="156">
        <f t="shared" si="22"/>
        <v>0</v>
      </c>
      <c r="L506" s="90" t="str">
        <f t="shared" si="23"/>
        <v/>
      </c>
      <c r="M506" s="70"/>
      <c r="N506" s="70"/>
      <c r="O506" s="70"/>
      <c r="P506" s="70"/>
      <c r="Q506" s="70"/>
      <c r="R506" s="70"/>
      <c r="S506" s="70"/>
      <c r="T506" s="70"/>
      <c r="U506" s="70"/>
      <c r="V506" s="70"/>
      <c r="W506" s="127"/>
    </row>
    <row r="507" spans="1:23">
      <c r="A507" s="128"/>
      <c r="B507" s="86">
        <f>'Identificación Inventario Datos'!G497</f>
        <v>0</v>
      </c>
      <c r="C507" s="87"/>
      <c r="D507" s="87"/>
      <c r="E507" s="87"/>
      <c r="F507" s="87"/>
      <c r="G507" s="158"/>
      <c r="H507" s="158"/>
      <c r="I507" s="158"/>
      <c r="J507" s="157">
        <f t="shared" si="21"/>
        <v>0</v>
      </c>
      <c r="K507" s="157">
        <f t="shared" si="22"/>
        <v>0</v>
      </c>
      <c r="L507" s="159" t="str">
        <f t="shared" si="23"/>
        <v/>
      </c>
      <c r="M507" s="70"/>
      <c r="N507" s="70"/>
      <c r="O507" s="70"/>
      <c r="P507" s="70"/>
      <c r="Q507" s="70"/>
      <c r="R507" s="70"/>
      <c r="S507" s="70"/>
      <c r="T507" s="70"/>
      <c r="U507" s="70"/>
      <c r="V507" s="70"/>
      <c r="W507" s="127"/>
    </row>
    <row r="508" spans="1:23">
      <c r="A508" s="128"/>
      <c r="B508" s="88">
        <f>'Identificación Inventario Datos'!G498</f>
        <v>0</v>
      </c>
      <c r="C508" s="89"/>
      <c r="D508" s="89"/>
      <c r="E508" s="89"/>
      <c r="F508" s="89"/>
      <c r="G508" s="89"/>
      <c r="H508" s="89"/>
      <c r="I508" s="89"/>
      <c r="J508" s="156">
        <f t="shared" si="21"/>
        <v>0</v>
      </c>
      <c r="K508" s="156">
        <f t="shared" si="22"/>
        <v>0</v>
      </c>
      <c r="L508" s="90" t="str">
        <f t="shared" si="23"/>
        <v/>
      </c>
      <c r="M508" s="70"/>
      <c r="N508" s="70"/>
      <c r="O508" s="70"/>
      <c r="P508" s="70"/>
      <c r="Q508" s="70"/>
      <c r="R508" s="70"/>
      <c r="S508" s="70"/>
      <c r="T508" s="70"/>
      <c r="U508" s="70"/>
      <c r="V508" s="70"/>
      <c r="W508" s="127"/>
    </row>
    <row r="509" spans="1:23">
      <c r="A509" s="128"/>
      <c r="B509" s="86">
        <f>'Identificación Inventario Datos'!G499</f>
        <v>0</v>
      </c>
      <c r="C509" s="87"/>
      <c r="D509" s="87"/>
      <c r="E509" s="87"/>
      <c r="F509" s="87"/>
      <c r="G509" s="158"/>
      <c r="H509" s="158"/>
      <c r="I509" s="158"/>
      <c r="J509" s="157">
        <f t="shared" si="21"/>
        <v>0</v>
      </c>
      <c r="K509" s="157">
        <f t="shared" si="22"/>
        <v>0</v>
      </c>
      <c r="L509" s="159" t="str">
        <f t="shared" si="23"/>
        <v/>
      </c>
      <c r="M509" s="70"/>
      <c r="N509" s="70"/>
      <c r="O509" s="70"/>
      <c r="P509" s="70"/>
      <c r="Q509" s="70"/>
      <c r="R509" s="70"/>
      <c r="S509" s="70"/>
      <c r="T509" s="70"/>
      <c r="U509" s="70"/>
      <c r="V509" s="70"/>
      <c r="W509" s="127"/>
    </row>
    <row r="510" spans="1:23">
      <c r="A510" s="128"/>
      <c r="B510" s="88">
        <f>'Identificación Inventario Datos'!G500</f>
        <v>0</v>
      </c>
      <c r="C510" s="89"/>
      <c r="D510" s="89"/>
      <c r="E510" s="89"/>
      <c r="F510" s="89"/>
      <c r="G510" s="89"/>
      <c r="H510" s="89"/>
      <c r="I510" s="89"/>
      <c r="J510" s="156">
        <f t="shared" si="21"/>
        <v>0</v>
      </c>
      <c r="K510" s="156">
        <f t="shared" si="22"/>
        <v>0</v>
      </c>
      <c r="L510" s="90" t="str">
        <f t="shared" si="23"/>
        <v/>
      </c>
      <c r="M510" s="70"/>
      <c r="N510" s="70"/>
      <c r="O510" s="70"/>
      <c r="P510" s="70"/>
      <c r="Q510" s="70"/>
      <c r="R510" s="70"/>
      <c r="S510" s="70"/>
      <c r="T510" s="70"/>
      <c r="U510" s="70"/>
      <c r="V510" s="70"/>
      <c r="W510" s="127"/>
    </row>
    <row r="511" spans="1:23">
      <c r="A511" s="128"/>
      <c r="B511" s="86">
        <f>'Identificación Inventario Datos'!G501</f>
        <v>0</v>
      </c>
      <c r="C511" s="87"/>
      <c r="D511" s="87"/>
      <c r="E511" s="87"/>
      <c r="F511" s="87"/>
      <c r="G511" s="158"/>
      <c r="H511" s="158"/>
      <c r="I511" s="158"/>
      <c r="J511" s="157">
        <f t="shared" si="21"/>
        <v>0</v>
      </c>
      <c r="K511" s="157">
        <f t="shared" si="22"/>
        <v>0</v>
      </c>
      <c r="L511" s="159" t="str">
        <f t="shared" si="23"/>
        <v/>
      </c>
      <c r="M511" s="70"/>
      <c r="N511" s="70"/>
      <c r="O511" s="70"/>
      <c r="P511" s="70"/>
      <c r="Q511" s="70"/>
      <c r="R511" s="70"/>
      <c r="S511" s="70"/>
      <c r="T511" s="70"/>
      <c r="U511" s="70"/>
      <c r="V511" s="70"/>
      <c r="W511" s="127"/>
    </row>
    <row r="512" spans="1:23">
      <c r="A512" s="128"/>
      <c r="B512" s="88">
        <f>'Identificación Inventario Datos'!G502</f>
        <v>0</v>
      </c>
      <c r="C512" s="89"/>
      <c r="D512" s="89"/>
      <c r="E512" s="89"/>
      <c r="F512" s="89"/>
      <c r="G512" s="89"/>
      <c r="H512" s="89"/>
      <c r="I512" s="89"/>
      <c r="J512" s="156">
        <f t="shared" si="21"/>
        <v>0</v>
      </c>
      <c r="K512" s="156">
        <f t="shared" si="22"/>
        <v>0</v>
      </c>
      <c r="L512" s="90" t="str">
        <f t="shared" si="23"/>
        <v/>
      </c>
      <c r="M512" s="70"/>
      <c r="N512" s="70"/>
      <c r="O512" s="70"/>
      <c r="P512" s="70"/>
      <c r="Q512" s="70"/>
      <c r="R512" s="70"/>
      <c r="S512" s="70"/>
      <c r="T512" s="70"/>
      <c r="U512" s="70"/>
      <c r="V512" s="70"/>
      <c r="W512" s="127"/>
    </row>
    <row r="513" spans="1:23">
      <c r="A513" s="128"/>
      <c r="B513" s="86">
        <f>'Identificación Inventario Datos'!G503</f>
        <v>0</v>
      </c>
      <c r="C513" s="87"/>
      <c r="D513" s="87"/>
      <c r="E513" s="87"/>
      <c r="F513" s="87"/>
      <c r="G513" s="158"/>
      <c r="H513" s="158"/>
      <c r="I513" s="158"/>
      <c r="J513" s="157">
        <f t="shared" si="21"/>
        <v>0</v>
      </c>
      <c r="K513" s="157">
        <f t="shared" si="22"/>
        <v>0</v>
      </c>
      <c r="L513" s="159" t="str">
        <f t="shared" si="23"/>
        <v/>
      </c>
      <c r="M513" s="70"/>
      <c r="N513" s="70"/>
      <c r="O513" s="70"/>
      <c r="P513" s="70"/>
      <c r="Q513" s="70"/>
      <c r="R513" s="70"/>
      <c r="S513" s="70"/>
      <c r="T513" s="70"/>
      <c r="U513" s="70"/>
      <c r="V513" s="70"/>
      <c r="W513" s="127"/>
    </row>
    <row r="514" spans="1:23">
      <c r="A514" s="128"/>
      <c r="B514" s="88">
        <f>'Identificación Inventario Datos'!G504</f>
        <v>0</v>
      </c>
      <c r="C514" s="89"/>
      <c r="D514" s="89"/>
      <c r="E514" s="89"/>
      <c r="F514" s="89"/>
      <c r="G514" s="89"/>
      <c r="H514" s="89"/>
      <c r="I514" s="89"/>
      <c r="J514" s="156">
        <f t="shared" si="21"/>
        <v>0</v>
      </c>
      <c r="K514" s="156">
        <f t="shared" si="22"/>
        <v>0</v>
      </c>
      <c r="L514" s="90" t="str">
        <f t="shared" si="23"/>
        <v/>
      </c>
      <c r="M514" s="70"/>
      <c r="N514" s="70"/>
      <c r="O514" s="70"/>
      <c r="P514" s="70"/>
      <c r="Q514" s="70"/>
      <c r="R514" s="70"/>
      <c r="S514" s="70"/>
      <c r="T514" s="70"/>
      <c r="U514" s="70"/>
      <c r="V514" s="70"/>
      <c r="W514" s="127"/>
    </row>
    <row r="515" spans="1:23">
      <c r="A515" s="128"/>
      <c r="B515" s="86">
        <f>'Identificación Inventario Datos'!G505</f>
        <v>0</v>
      </c>
      <c r="C515" s="87"/>
      <c r="D515" s="87"/>
      <c r="E515" s="87"/>
      <c r="F515" s="87"/>
      <c r="G515" s="158"/>
      <c r="H515" s="158"/>
      <c r="I515" s="158"/>
      <c r="J515" s="157">
        <f t="shared" si="21"/>
        <v>0</v>
      </c>
      <c r="K515" s="157">
        <f t="shared" si="22"/>
        <v>0</v>
      </c>
      <c r="L515" s="159" t="str">
        <f t="shared" si="23"/>
        <v/>
      </c>
      <c r="M515" s="70"/>
      <c r="N515" s="70"/>
      <c r="O515" s="70"/>
      <c r="P515" s="70"/>
      <c r="Q515" s="70"/>
      <c r="R515" s="70"/>
      <c r="S515" s="70"/>
      <c r="T515" s="70"/>
      <c r="U515" s="70"/>
      <c r="V515" s="70"/>
      <c r="W515" s="127"/>
    </row>
    <row r="516" spans="1:23">
      <c r="A516" s="128"/>
      <c r="B516" s="88">
        <f>'Identificación Inventario Datos'!G506</f>
        <v>0</v>
      </c>
      <c r="C516" s="89"/>
      <c r="D516" s="89"/>
      <c r="E516" s="89"/>
      <c r="F516" s="89"/>
      <c r="G516" s="89"/>
      <c r="H516" s="89"/>
      <c r="I516" s="89"/>
      <c r="J516" s="156">
        <f t="shared" si="21"/>
        <v>0</v>
      </c>
      <c r="K516" s="156">
        <f t="shared" si="22"/>
        <v>0</v>
      </c>
      <c r="L516" s="90" t="str">
        <f t="shared" si="23"/>
        <v/>
      </c>
      <c r="M516" s="70"/>
      <c r="N516" s="70"/>
      <c r="O516" s="70"/>
      <c r="P516" s="70"/>
      <c r="Q516" s="70"/>
      <c r="R516" s="70"/>
      <c r="S516" s="70"/>
      <c r="T516" s="70"/>
      <c r="U516" s="70"/>
      <c r="V516" s="70"/>
      <c r="W516" s="127"/>
    </row>
    <row r="517" spans="1:23">
      <c r="A517" s="128"/>
      <c r="B517" s="86">
        <f>'Identificación Inventario Datos'!G507</f>
        <v>0</v>
      </c>
      <c r="C517" s="87"/>
      <c r="D517" s="87"/>
      <c r="E517" s="87"/>
      <c r="F517" s="87"/>
      <c r="G517" s="158"/>
      <c r="H517" s="158"/>
      <c r="I517" s="158"/>
      <c r="J517" s="157">
        <f t="shared" si="21"/>
        <v>0</v>
      </c>
      <c r="K517" s="157">
        <f t="shared" si="22"/>
        <v>0</v>
      </c>
      <c r="L517" s="159" t="str">
        <f t="shared" si="23"/>
        <v/>
      </c>
      <c r="M517" s="70"/>
      <c r="N517" s="70"/>
      <c r="O517" s="70"/>
      <c r="P517" s="70"/>
      <c r="Q517" s="70"/>
      <c r="R517" s="70"/>
      <c r="S517" s="70"/>
      <c r="T517" s="70"/>
      <c r="U517" s="70"/>
      <c r="V517" s="70"/>
      <c r="W517" s="127"/>
    </row>
    <row r="518" spans="1:23">
      <c r="A518" s="128"/>
      <c r="B518" s="88">
        <f>'Identificación Inventario Datos'!G508</f>
        <v>0</v>
      </c>
      <c r="C518" s="89"/>
      <c r="D518" s="89"/>
      <c r="E518" s="89"/>
      <c r="F518" s="89"/>
      <c r="G518" s="89"/>
      <c r="H518" s="89"/>
      <c r="I518" s="89"/>
      <c r="J518" s="156">
        <f t="shared" si="21"/>
        <v>0</v>
      </c>
      <c r="K518" s="156">
        <f t="shared" si="22"/>
        <v>0</v>
      </c>
      <c r="L518" s="90" t="str">
        <f t="shared" si="23"/>
        <v/>
      </c>
      <c r="M518" s="70"/>
      <c r="N518" s="70"/>
      <c r="O518" s="70"/>
      <c r="P518" s="70"/>
      <c r="Q518" s="70"/>
      <c r="R518" s="70"/>
      <c r="S518" s="70"/>
      <c r="T518" s="70"/>
      <c r="U518" s="70"/>
      <c r="V518" s="70"/>
      <c r="W518" s="127"/>
    </row>
    <row r="519" spans="1:23">
      <c r="A519" s="128"/>
      <c r="B519" s="86">
        <f>'Identificación Inventario Datos'!G509</f>
        <v>0</v>
      </c>
      <c r="C519" s="87"/>
      <c r="D519" s="87"/>
      <c r="E519" s="87"/>
      <c r="F519" s="87"/>
      <c r="G519" s="158"/>
      <c r="H519" s="158"/>
      <c r="I519" s="158"/>
      <c r="J519" s="157">
        <f t="shared" si="21"/>
        <v>0</v>
      </c>
      <c r="K519" s="157">
        <f t="shared" si="22"/>
        <v>0</v>
      </c>
      <c r="L519" s="159" t="str">
        <f t="shared" si="23"/>
        <v/>
      </c>
      <c r="M519" s="70"/>
      <c r="N519" s="70"/>
      <c r="O519" s="70"/>
      <c r="P519" s="70"/>
      <c r="Q519" s="70"/>
      <c r="R519" s="70"/>
      <c r="S519" s="70"/>
      <c r="T519" s="70"/>
      <c r="U519" s="70"/>
      <c r="V519" s="70"/>
      <c r="W519" s="127"/>
    </row>
    <row r="520" spans="1:23">
      <c r="A520" s="128"/>
      <c r="B520" s="88">
        <f>'Identificación Inventario Datos'!G510</f>
        <v>0</v>
      </c>
      <c r="C520" s="89"/>
      <c r="D520" s="89"/>
      <c r="E520" s="89"/>
      <c r="F520" s="89"/>
      <c r="G520" s="89"/>
      <c r="H520" s="89"/>
      <c r="I520" s="89"/>
      <c r="J520" s="156">
        <f t="shared" si="21"/>
        <v>0</v>
      </c>
      <c r="K520" s="156">
        <f t="shared" si="22"/>
        <v>0</v>
      </c>
      <c r="L520" s="90" t="str">
        <f t="shared" si="23"/>
        <v/>
      </c>
      <c r="M520" s="70"/>
      <c r="N520" s="70"/>
      <c r="O520" s="70"/>
      <c r="P520" s="70"/>
      <c r="Q520" s="70"/>
      <c r="R520" s="70"/>
      <c r="S520" s="70"/>
      <c r="T520" s="70"/>
      <c r="U520" s="70"/>
      <c r="V520" s="70"/>
      <c r="W520" s="127"/>
    </row>
    <row r="521" spans="1:23">
      <c r="A521" s="128"/>
      <c r="B521" s="86">
        <f>'Identificación Inventario Datos'!G511</f>
        <v>0</v>
      </c>
      <c r="C521" s="87"/>
      <c r="D521" s="87"/>
      <c r="E521" s="87"/>
      <c r="F521" s="87"/>
      <c r="G521" s="158"/>
      <c r="H521" s="158"/>
      <c r="I521" s="158"/>
      <c r="J521" s="157">
        <f t="shared" si="21"/>
        <v>0</v>
      </c>
      <c r="K521" s="157">
        <f t="shared" si="22"/>
        <v>0</v>
      </c>
      <c r="L521" s="159" t="str">
        <f t="shared" si="23"/>
        <v/>
      </c>
      <c r="M521" s="70"/>
      <c r="N521" s="70"/>
      <c r="O521" s="70"/>
      <c r="P521" s="70"/>
      <c r="Q521" s="70"/>
      <c r="R521" s="70"/>
      <c r="S521" s="70"/>
      <c r="T521" s="70"/>
      <c r="U521" s="70"/>
      <c r="V521" s="70"/>
      <c r="W521" s="127"/>
    </row>
    <row r="522" spans="1:23">
      <c r="A522" s="128"/>
      <c r="B522" s="88">
        <f>'Identificación Inventario Datos'!G512</f>
        <v>0</v>
      </c>
      <c r="C522" s="89"/>
      <c r="D522" s="89"/>
      <c r="E522" s="89"/>
      <c r="F522" s="89"/>
      <c r="G522" s="89"/>
      <c r="H522" s="89"/>
      <c r="I522" s="89"/>
      <c r="J522" s="156">
        <f t="shared" si="21"/>
        <v>0</v>
      </c>
      <c r="K522" s="156">
        <f t="shared" si="22"/>
        <v>0</v>
      </c>
      <c r="L522" s="90" t="str">
        <f t="shared" si="23"/>
        <v/>
      </c>
      <c r="M522" s="70"/>
      <c r="N522" s="70"/>
      <c r="O522" s="70"/>
      <c r="P522" s="70"/>
      <c r="Q522" s="70"/>
      <c r="R522" s="70"/>
      <c r="S522" s="70"/>
      <c r="T522" s="70"/>
      <c r="U522" s="70"/>
      <c r="V522" s="70"/>
      <c r="W522" s="127"/>
    </row>
    <row r="523" spans="1:23">
      <c r="A523" s="128"/>
      <c r="B523" s="86">
        <f>'Identificación Inventario Datos'!G513</f>
        <v>0</v>
      </c>
      <c r="C523" s="87"/>
      <c r="D523" s="87"/>
      <c r="E523" s="87"/>
      <c r="F523" s="87"/>
      <c r="G523" s="158"/>
      <c r="H523" s="158"/>
      <c r="I523" s="158"/>
      <c r="J523" s="157">
        <f t="shared" si="21"/>
        <v>0</v>
      </c>
      <c r="K523" s="157">
        <f t="shared" si="22"/>
        <v>0</v>
      </c>
      <c r="L523" s="159" t="str">
        <f t="shared" si="23"/>
        <v/>
      </c>
      <c r="M523" s="70"/>
      <c r="N523" s="70"/>
      <c r="O523" s="70"/>
      <c r="P523" s="70"/>
      <c r="Q523" s="70"/>
      <c r="R523" s="70"/>
      <c r="S523" s="70"/>
      <c r="T523" s="70"/>
      <c r="U523" s="70"/>
      <c r="V523" s="70"/>
      <c r="W523" s="127"/>
    </row>
    <row r="524" spans="1:23">
      <c r="A524" s="128"/>
      <c r="B524" s="88">
        <f>'Identificación Inventario Datos'!G514</f>
        <v>0</v>
      </c>
      <c r="C524" s="89"/>
      <c r="D524" s="89"/>
      <c r="E524" s="89"/>
      <c r="F524" s="89"/>
      <c r="G524" s="89"/>
      <c r="H524" s="89"/>
      <c r="I524" s="89"/>
      <c r="J524" s="156">
        <f t="shared" si="21"/>
        <v>0</v>
      </c>
      <c r="K524" s="156">
        <f t="shared" si="22"/>
        <v>0</v>
      </c>
      <c r="L524" s="90" t="str">
        <f t="shared" si="23"/>
        <v/>
      </c>
      <c r="M524" s="70"/>
      <c r="N524" s="70"/>
      <c r="O524" s="70"/>
      <c r="P524" s="70"/>
      <c r="Q524" s="70"/>
      <c r="R524" s="70"/>
      <c r="S524" s="70"/>
      <c r="T524" s="70"/>
      <c r="U524" s="70"/>
      <c r="V524" s="70"/>
      <c r="W524" s="127"/>
    </row>
    <row r="525" spans="1:23">
      <c r="A525" s="128"/>
      <c r="B525" s="86">
        <f>'Identificación Inventario Datos'!G515</f>
        <v>0</v>
      </c>
      <c r="C525" s="87"/>
      <c r="D525" s="87"/>
      <c r="E525" s="87"/>
      <c r="F525" s="87"/>
      <c r="G525" s="158"/>
      <c r="H525" s="158"/>
      <c r="I525" s="158"/>
      <c r="J525" s="157">
        <f t="shared" si="21"/>
        <v>0</v>
      </c>
      <c r="K525" s="157">
        <f t="shared" si="22"/>
        <v>0</v>
      </c>
      <c r="L525" s="159" t="str">
        <f t="shared" si="23"/>
        <v/>
      </c>
      <c r="M525" s="70"/>
      <c r="N525" s="70"/>
      <c r="O525" s="70"/>
      <c r="P525" s="70"/>
      <c r="Q525" s="70"/>
      <c r="R525" s="70"/>
      <c r="S525" s="70"/>
      <c r="T525" s="70"/>
      <c r="U525" s="70"/>
      <c r="V525" s="70"/>
      <c r="W525" s="127"/>
    </row>
    <row r="526" spans="1:23">
      <c r="A526" s="128"/>
      <c r="B526" s="88">
        <f>'Identificación Inventario Datos'!G516</f>
        <v>0</v>
      </c>
      <c r="C526" s="89"/>
      <c r="D526" s="89"/>
      <c r="E526" s="89"/>
      <c r="F526" s="89"/>
      <c r="G526" s="89"/>
      <c r="H526" s="89"/>
      <c r="I526" s="89"/>
      <c r="J526" s="156">
        <f t="shared" si="21"/>
        <v>0</v>
      </c>
      <c r="K526" s="156">
        <f t="shared" si="22"/>
        <v>0</v>
      </c>
      <c r="L526" s="90" t="str">
        <f t="shared" si="23"/>
        <v/>
      </c>
      <c r="M526" s="70"/>
      <c r="N526" s="70"/>
      <c r="O526" s="70"/>
      <c r="P526" s="70"/>
      <c r="Q526" s="70"/>
      <c r="R526" s="70"/>
      <c r="S526" s="70"/>
      <c r="T526" s="70"/>
      <c r="U526" s="70"/>
      <c r="V526" s="70"/>
      <c r="W526" s="127"/>
    </row>
    <row r="527" spans="1:23">
      <c r="A527" s="128"/>
      <c r="B527" s="86">
        <f>'Identificación Inventario Datos'!G517</f>
        <v>0</v>
      </c>
      <c r="C527" s="87"/>
      <c r="D527" s="87"/>
      <c r="E527" s="87"/>
      <c r="F527" s="87"/>
      <c r="G527" s="158"/>
      <c r="H527" s="158"/>
      <c r="I527" s="158"/>
      <c r="J527" s="157">
        <f t="shared" si="21"/>
        <v>0</v>
      </c>
      <c r="K527" s="157">
        <f t="shared" si="22"/>
        <v>0</v>
      </c>
      <c r="L527" s="159" t="str">
        <f t="shared" si="23"/>
        <v/>
      </c>
      <c r="M527" s="70"/>
      <c r="N527" s="70"/>
      <c r="O527" s="70"/>
      <c r="P527" s="70"/>
      <c r="Q527" s="70"/>
      <c r="R527" s="70"/>
      <c r="S527" s="70"/>
      <c r="T527" s="70"/>
      <c r="U527" s="70"/>
      <c r="V527" s="70"/>
      <c r="W527" s="127"/>
    </row>
    <row r="528" spans="1:23">
      <c r="A528" s="128"/>
      <c r="B528" s="88">
        <f>'Identificación Inventario Datos'!G518</f>
        <v>0</v>
      </c>
      <c r="C528" s="89"/>
      <c r="D528" s="89"/>
      <c r="E528" s="89"/>
      <c r="F528" s="89"/>
      <c r="G528" s="89"/>
      <c r="H528" s="89"/>
      <c r="I528" s="89"/>
      <c r="J528" s="156">
        <f t="shared" ref="J528:J591" si="24">(+IF(C528="No Contribuye",1*0.25,IF(C528="Contribuye al Sector",4*0.25,IF(C528="",0,"")))+IF(D528="No se ha contemplado el valor agregado",1*0.25,IF(D528="Genera valor agregado",4*0.25,IF(D528="",0,"")))+IF(E528="No se ha identificado",1*0.25,IF(E528="Internacional",2*0.25,IF(E528="Sector Público ó Privado / Ciudadanos",3*0.25,IF(E528="Regional / Nacional / Todos los sectores y Coberturas",4*0.25,IF(E528="",0,"")))))+IF(F528="No se ha identificado la demanda",1*0.25,IF(F528="Demanda por parte de la ciudadanía a través de la solicitud de peticiones",2*0.25,IF(F528="Demanda por parte de desarrolladores",3*0.25,IF(F528="Gran demanda a través Consultas propias de la Entidad",4*0.25,IF(F528="",0,""))))))</f>
        <v>0</v>
      </c>
      <c r="K528" s="156">
        <f t="shared" ref="K528:K591" si="25">(+IF(G528="Requiere desarrollo",4*0.33,IF(G528="No requiere esfuerzo de desarrollo",1*0.33,IF(G528="",0,""))))+IF(H528="Se encuentra en un servidor de producción",4*0.33,IF(H528="Servidor de datos",1*0.33,IF(H528="",0,"")))+IF(I528="No tiene procesos de calidad",4*0.33,IF(I528="Calidad media",3*0.33,IF(I528="Alta calidad",2*0.33,IF(I528="Certificada",1*0.33,IF(I528="",0,"")))))</f>
        <v>0</v>
      </c>
      <c r="L528" s="90" t="str">
        <f t="shared" ref="L528:L591" si="26">+IF(AND(J528&gt;2,J528&lt;=4,K528&gt;=0,K528&lt;2),"VICTORIA TEMPRANA",IF(AND(J528&gt;2,J528&lt;=4,K528&gt;2,K528&lt;=4),"MEDIO PLAZO",IF(AND(J528&gt;=0,J528&lt;=2,K528&gt;2,K528&lt;=4),"NO APORTA VALOR",IF(AND(J528&gt;=0,J528&lt;=2,K528&gt;0,K528&lt;2),"LARGO PLAZO",""))))</f>
        <v/>
      </c>
      <c r="M528" s="70"/>
      <c r="N528" s="70"/>
      <c r="O528" s="70"/>
      <c r="P528" s="70"/>
      <c r="Q528" s="70"/>
      <c r="R528" s="70"/>
      <c r="S528" s="70"/>
      <c r="T528" s="70"/>
      <c r="U528" s="70"/>
      <c r="V528" s="70"/>
      <c r="W528" s="127"/>
    </row>
    <row r="529" spans="1:23">
      <c r="A529" s="128"/>
      <c r="B529" s="86">
        <f>'Identificación Inventario Datos'!G519</f>
        <v>0</v>
      </c>
      <c r="C529" s="87"/>
      <c r="D529" s="87"/>
      <c r="E529" s="87"/>
      <c r="F529" s="87"/>
      <c r="G529" s="158"/>
      <c r="H529" s="158"/>
      <c r="I529" s="158"/>
      <c r="J529" s="157">
        <f t="shared" si="24"/>
        <v>0</v>
      </c>
      <c r="K529" s="157">
        <f t="shared" si="25"/>
        <v>0</v>
      </c>
      <c r="L529" s="159" t="str">
        <f t="shared" si="26"/>
        <v/>
      </c>
      <c r="M529" s="70"/>
      <c r="N529" s="70"/>
      <c r="O529" s="70"/>
      <c r="P529" s="70"/>
      <c r="Q529" s="70"/>
      <c r="R529" s="70"/>
      <c r="S529" s="70"/>
      <c r="T529" s="70"/>
      <c r="U529" s="70"/>
      <c r="V529" s="70"/>
      <c r="W529" s="127"/>
    </row>
    <row r="530" spans="1:23">
      <c r="A530" s="128"/>
      <c r="B530" s="88">
        <f>'Identificación Inventario Datos'!G520</f>
        <v>0</v>
      </c>
      <c r="C530" s="89"/>
      <c r="D530" s="89"/>
      <c r="E530" s="89"/>
      <c r="F530" s="89"/>
      <c r="G530" s="89"/>
      <c r="H530" s="89"/>
      <c r="I530" s="89"/>
      <c r="J530" s="156">
        <f t="shared" si="24"/>
        <v>0</v>
      </c>
      <c r="K530" s="156">
        <f t="shared" si="25"/>
        <v>0</v>
      </c>
      <c r="L530" s="90" t="str">
        <f t="shared" si="26"/>
        <v/>
      </c>
      <c r="M530" s="70"/>
      <c r="N530" s="70"/>
      <c r="O530" s="70"/>
      <c r="P530" s="70"/>
      <c r="Q530" s="70"/>
      <c r="R530" s="70"/>
      <c r="S530" s="70"/>
      <c r="T530" s="70"/>
      <c r="U530" s="70"/>
      <c r="V530" s="70"/>
      <c r="W530" s="127"/>
    </row>
    <row r="531" spans="1:23">
      <c r="A531" s="128"/>
      <c r="B531" s="86">
        <f>'Identificación Inventario Datos'!G521</f>
        <v>0</v>
      </c>
      <c r="C531" s="87"/>
      <c r="D531" s="87"/>
      <c r="E531" s="87"/>
      <c r="F531" s="87"/>
      <c r="G531" s="158"/>
      <c r="H531" s="158"/>
      <c r="I531" s="158"/>
      <c r="J531" s="157">
        <f t="shared" si="24"/>
        <v>0</v>
      </c>
      <c r="K531" s="157">
        <f t="shared" si="25"/>
        <v>0</v>
      </c>
      <c r="L531" s="159" t="str">
        <f t="shared" si="26"/>
        <v/>
      </c>
      <c r="M531" s="70"/>
      <c r="N531" s="70"/>
      <c r="O531" s="70"/>
      <c r="P531" s="70"/>
      <c r="Q531" s="70"/>
      <c r="R531" s="70"/>
      <c r="S531" s="70"/>
      <c r="T531" s="70"/>
      <c r="U531" s="70"/>
      <c r="V531" s="70"/>
      <c r="W531" s="127"/>
    </row>
    <row r="532" spans="1:23">
      <c r="A532" s="128"/>
      <c r="B532" s="88">
        <f>'Identificación Inventario Datos'!G522</f>
        <v>0</v>
      </c>
      <c r="C532" s="89"/>
      <c r="D532" s="89"/>
      <c r="E532" s="89"/>
      <c r="F532" s="89"/>
      <c r="G532" s="89"/>
      <c r="H532" s="89"/>
      <c r="I532" s="89"/>
      <c r="J532" s="156">
        <f t="shared" si="24"/>
        <v>0</v>
      </c>
      <c r="K532" s="156">
        <f t="shared" si="25"/>
        <v>0</v>
      </c>
      <c r="L532" s="90" t="str">
        <f t="shared" si="26"/>
        <v/>
      </c>
      <c r="M532" s="70"/>
      <c r="N532" s="70"/>
      <c r="O532" s="70"/>
      <c r="P532" s="70"/>
      <c r="Q532" s="70"/>
      <c r="R532" s="70"/>
      <c r="S532" s="70"/>
      <c r="T532" s="70"/>
      <c r="U532" s="70"/>
      <c r="V532" s="70"/>
      <c r="W532" s="127"/>
    </row>
    <row r="533" spans="1:23">
      <c r="A533" s="128"/>
      <c r="B533" s="86">
        <f>'Identificación Inventario Datos'!G523</f>
        <v>0</v>
      </c>
      <c r="C533" s="87"/>
      <c r="D533" s="87"/>
      <c r="E533" s="87"/>
      <c r="F533" s="87"/>
      <c r="G533" s="158"/>
      <c r="H533" s="158"/>
      <c r="I533" s="158"/>
      <c r="J533" s="157">
        <f t="shared" si="24"/>
        <v>0</v>
      </c>
      <c r="K533" s="157">
        <f t="shared" si="25"/>
        <v>0</v>
      </c>
      <c r="L533" s="159" t="str">
        <f t="shared" si="26"/>
        <v/>
      </c>
      <c r="M533" s="70"/>
      <c r="N533" s="70"/>
      <c r="O533" s="70"/>
      <c r="P533" s="70"/>
      <c r="Q533" s="70"/>
      <c r="R533" s="70"/>
      <c r="S533" s="70"/>
      <c r="T533" s="70"/>
      <c r="U533" s="70"/>
      <c r="V533" s="70"/>
      <c r="W533" s="127"/>
    </row>
    <row r="534" spans="1:23">
      <c r="A534" s="128"/>
      <c r="B534" s="88">
        <f>'Identificación Inventario Datos'!G524</f>
        <v>0</v>
      </c>
      <c r="C534" s="89"/>
      <c r="D534" s="89"/>
      <c r="E534" s="89"/>
      <c r="F534" s="89"/>
      <c r="G534" s="89"/>
      <c r="H534" s="89"/>
      <c r="I534" s="89"/>
      <c r="J534" s="156">
        <f t="shared" si="24"/>
        <v>0</v>
      </c>
      <c r="K534" s="156">
        <f t="shared" si="25"/>
        <v>0</v>
      </c>
      <c r="L534" s="90" t="str">
        <f t="shared" si="26"/>
        <v/>
      </c>
      <c r="M534" s="70"/>
      <c r="N534" s="70"/>
      <c r="O534" s="70"/>
      <c r="P534" s="70"/>
      <c r="Q534" s="70"/>
      <c r="R534" s="70"/>
      <c r="S534" s="70"/>
      <c r="T534" s="70"/>
      <c r="U534" s="70"/>
      <c r="V534" s="70"/>
      <c r="W534" s="127"/>
    </row>
    <row r="535" spans="1:23">
      <c r="A535" s="128"/>
      <c r="B535" s="86">
        <f>'Identificación Inventario Datos'!G525</f>
        <v>0</v>
      </c>
      <c r="C535" s="87"/>
      <c r="D535" s="87"/>
      <c r="E535" s="87"/>
      <c r="F535" s="87"/>
      <c r="G535" s="158"/>
      <c r="H535" s="158"/>
      <c r="I535" s="158"/>
      <c r="J535" s="157">
        <f t="shared" si="24"/>
        <v>0</v>
      </c>
      <c r="K535" s="157">
        <f t="shared" si="25"/>
        <v>0</v>
      </c>
      <c r="L535" s="159" t="str">
        <f t="shared" si="26"/>
        <v/>
      </c>
      <c r="M535" s="70"/>
      <c r="N535" s="70"/>
      <c r="O535" s="70"/>
      <c r="P535" s="70"/>
      <c r="Q535" s="70"/>
      <c r="R535" s="70"/>
      <c r="S535" s="70"/>
      <c r="T535" s="70"/>
      <c r="U535" s="70"/>
      <c r="V535" s="70"/>
      <c r="W535" s="127"/>
    </row>
    <row r="536" spans="1:23">
      <c r="A536" s="128"/>
      <c r="B536" s="88">
        <f>'Identificación Inventario Datos'!G526</f>
        <v>0</v>
      </c>
      <c r="C536" s="89"/>
      <c r="D536" s="89"/>
      <c r="E536" s="89"/>
      <c r="F536" s="89"/>
      <c r="G536" s="89"/>
      <c r="H536" s="89"/>
      <c r="I536" s="89"/>
      <c r="J536" s="156">
        <f t="shared" si="24"/>
        <v>0</v>
      </c>
      <c r="K536" s="156">
        <f t="shared" si="25"/>
        <v>0</v>
      </c>
      <c r="L536" s="90" t="str">
        <f t="shared" si="26"/>
        <v/>
      </c>
      <c r="M536" s="70"/>
      <c r="N536" s="70"/>
      <c r="O536" s="70"/>
      <c r="P536" s="70"/>
      <c r="Q536" s="70"/>
      <c r="R536" s="70"/>
      <c r="S536" s="70"/>
      <c r="T536" s="70"/>
      <c r="U536" s="70"/>
      <c r="V536" s="70"/>
      <c r="W536" s="127"/>
    </row>
    <row r="537" spans="1:23">
      <c r="A537" s="128"/>
      <c r="B537" s="86">
        <f>'Identificación Inventario Datos'!G527</f>
        <v>0</v>
      </c>
      <c r="C537" s="87"/>
      <c r="D537" s="87"/>
      <c r="E537" s="87"/>
      <c r="F537" s="87"/>
      <c r="G537" s="158"/>
      <c r="H537" s="158"/>
      <c r="I537" s="158"/>
      <c r="J537" s="157">
        <f t="shared" si="24"/>
        <v>0</v>
      </c>
      <c r="K537" s="157">
        <f t="shared" si="25"/>
        <v>0</v>
      </c>
      <c r="L537" s="159" t="str">
        <f t="shared" si="26"/>
        <v/>
      </c>
      <c r="M537" s="70"/>
      <c r="N537" s="70"/>
      <c r="O537" s="70"/>
      <c r="P537" s="70"/>
      <c r="Q537" s="70"/>
      <c r="R537" s="70"/>
      <c r="S537" s="70"/>
      <c r="T537" s="70"/>
      <c r="U537" s="70"/>
      <c r="V537" s="70"/>
      <c r="W537" s="127"/>
    </row>
    <row r="538" spans="1:23">
      <c r="A538" s="128"/>
      <c r="B538" s="88">
        <f>'Identificación Inventario Datos'!G528</f>
        <v>0</v>
      </c>
      <c r="C538" s="89"/>
      <c r="D538" s="89"/>
      <c r="E538" s="89"/>
      <c r="F538" s="89"/>
      <c r="G538" s="89"/>
      <c r="H538" s="89"/>
      <c r="I538" s="89"/>
      <c r="J538" s="156">
        <f t="shared" si="24"/>
        <v>0</v>
      </c>
      <c r="K538" s="156">
        <f t="shared" si="25"/>
        <v>0</v>
      </c>
      <c r="L538" s="90" t="str">
        <f t="shared" si="26"/>
        <v/>
      </c>
      <c r="M538" s="70"/>
      <c r="N538" s="70"/>
      <c r="O538" s="70"/>
      <c r="P538" s="70"/>
      <c r="Q538" s="70"/>
      <c r="R538" s="70"/>
      <c r="S538" s="70"/>
      <c r="T538" s="70"/>
      <c r="U538" s="70"/>
      <c r="V538" s="70"/>
      <c r="W538" s="127"/>
    </row>
    <row r="539" spans="1:23">
      <c r="A539" s="128"/>
      <c r="B539" s="86">
        <f>'Identificación Inventario Datos'!G529</f>
        <v>0</v>
      </c>
      <c r="C539" s="87"/>
      <c r="D539" s="87"/>
      <c r="E539" s="87"/>
      <c r="F539" s="87"/>
      <c r="G539" s="158"/>
      <c r="H539" s="158"/>
      <c r="I539" s="158"/>
      <c r="J539" s="157">
        <f t="shared" si="24"/>
        <v>0</v>
      </c>
      <c r="K539" s="157">
        <f t="shared" si="25"/>
        <v>0</v>
      </c>
      <c r="L539" s="159" t="str">
        <f t="shared" si="26"/>
        <v/>
      </c>
      <c r="M539" s="70"/>
      <c r="N539" s="70"/>
      <c r="O539" s="70"/>
      <c r="P539" s="70"/>
      <c r="Q539" s="70"/>
      <c r="R539" s="70"/>
      <c r="S539" s="70"/>
      <c r="T539" s="70"/>
      <c r="U539" s="70"/>
      <c r="V539" s="70"/>
      <c r="W539" s="127"/>
    </row>
    <row r="540" spans="1:23">
      <c r="A540" s="128"/>
      <c r="B540" s="88">
        <f>'Identificación Inventario Datos'!G530</f>
        <v>0</v>
      </c>
      <c r="C540" s="89"/>
      <c r="D540" s="89"/>
      <c r="E540" s="89"/>
      <c r="F540" s="89"/>
      <c r="G540" s="89"/>
      <c r="H540" s="89"/>
      <c r="I540" s="89"/>
      <c r="J540" s="156">
        <f t="shared" si="24"/>
        <v>0</v>
      </c>
      <c r="K540" s="156">
        <f t="shared" si="25"/>
        <v>0</v>
      </c>
      <c r="L540" s="90" t="str">
        <f t="shared" si="26"/>
        <v/>
      </c>
      <c r="M540" s="70"/>
      <c r="N540" s="70"/>
      <c r="O540" s="70"/>
      <c r="P540" s="70"/>
      <c r="Q540" s="70"/>
      <c r="R540" s="70"/>
      <c r="S540" s="70"/>
      <c r="T540" s="70"/>
      <c r="U540" s="70"/>
      <c r="V540" s="70"/>
      <c r="W540" s="127"/>
    </row>
    <row r="541" spans="1:23">
      <c r="A541" s="128"/>
      <c r="B541" s="86">
        <f>'Identificación Inventario Datos'!G531</f>
        <v>0</v>
      </c>
      <c r="C541" s="87"/>
      <c r="D541" s="87"/>
      <c r="E541" s="87"/>
      <c r="F541" s="87"/>
      <c r="G541" s="158"/>
      <c r="H541" s="158"/>
      <c r="I541" s="158"/>
      <c r="J541" s="157">
        <f t="shared" si="24"/>
        <v>0</v>
      </c>
      <c r="K541" s="157">
        <f t="shared" si="25"/>
        <v>0</v>
      </c>
      <c r="L541" s="159" t="str">
        <f t="shared" si="26"/>
        <v/>
      </c>
      <c r="M541" s="70"/>
      <c r="N541" s="70"/>
      <c r="O541" s="70"/>
      <c r="P541" s="70"/>
      <c r="Q541" s="70"/>
      <c r="R541" s="70"/>
      <c r="S541" s="70"/>
      <c r="T541" s="70"/>
      <c r="U541" s="70"/>
      <c r="V541" s="70"/>
      <c r="W541" s="127"/>
    </row>
    <row r="542" spans="1:23">
      <c r="A542" s="128"/>
      <c r="B542" s="88">
        <f>'Identificación Inventario Datos'!G532</f>
        <v>0</v>
      </c>
      <c r="C542" s="89"/>
      <c r="D542" s="89"/>
      <c r="E542" s="89"/>
      <c r="F542" s="89"/>
      <c r="G542" s="89"/>
      <c r="H542" s="89"/>
      <c r="I542" s="89"/>
      <c r="J542" s="156">
        <f t="shared" si="24"/>
        <v>0</v>
      </c>
      <c r="K542" s="156">
        <f t="shared" si="25"/>
        <v>0</v>
      </c>
      <c r="L542" s="90" t="str">
        <f t="shared" si="26"/>
        <v/>
      </c>
      <c r="M542" s="70"/>
      <c r="N542" s="70"/>
      <c r="O542" s="70"/>
      <c r="P542" s="70"/>
      <c r="Q542" s="70"/>
      <c r="R542" s="70"/>
      <c r="S542" s="70"/>
      <c r="T542" s="70"/>
      <c r="U542" s="70"/>
      <c r="V542" s="70"/>
      <c r="W542" s="127"/>
    </row>
    <row r="543" spans="1:23">
      <c r="A543" s="128"/>
      <c r="B543" s="86">
        <f>'Identificación Inventario Datos'!G533</f>
        <v>0</v>
      </c>
      <c r="C543" s="87"/>
      <c r="D543" s="87"/>
      <c r="E543" s="87"/>
      <c r="F543" s="87"/>
      <c r="G543" s="158"/>
      <c r="H543" s="158"/>
      <c r="I543" s="158"/>
      <c r="J543" s="157">
        <f t="shared" si="24"/>
        <v>0</v>
      </c>
      <c r="K543" s="157">
        <f t="shared" si="25"/>
        <v>0</v>
      </c>
      <c r="L543" s="159" t="str">
        <f t="shared" si="26"/>
        <v/>
      </c>
      <c r="M543" s="70"/>
      <c r="N543" s="70"/>
      <c r="O543" s="70"/>
      <c r="P543" s="70"/>
      <c r="Q543" s="70"/>
      <c r="R543" s="70"/>
      <c r="S543" s="70"/>
      <c r="T543" s="70"/>
      <c r="U543" s="70"/>
      <c r="V543" s="70"/>
      <c r="W543" s="127"/>
    </row>
    <row r="544" spans="1:23">
      <c r="A544" s="128"/>
      <c r="B544" s="88">
        <f>'Identificación Inventario Datos'!G534</f>
        <v>0</v>
      </c>
      <c r="C544" s="89"/>
      <c r="D544" s="89"/>
      <c r="E544" s="89"/>
      <c r="F544" s="89"/>
      <c r="G544" s="89"/>
      <c r="H544" s="89"/>
      <c r="I544" s="89"/>
      <c r="J544" s="156">
        <f t="shared" si="24"/>
        <v>0</v>
      </c>
      <c r="K544" s="156">
        <f t="shared" si="25"/>
        <v>0</v>
      </c>
      <c r="L544" s="90" t="str">
        <f t="shared" si="26"/>
        <v/>
      </c>
      <c r="M544" s="70"/>
      <c r="N544" s="70"/>
      <c r="O544" s="70"/>
      <c r="P544" s="70"/>
      <c r="Q544" s="70"/>
      <c r="R544" s="70"/>
      <c r="S544" s="70"/>
      <c r="T544" s="70"/>
      <c r="U544" s="70"/>
      <c r="V544" s="70"/>
      <c r="W544" s="127"/>
    </row>
    <row r="545" spans="1:23">
      <c r="A545" s="128"/>
      <c r="B545" s="86">
        <f>'Identificación Inventario Datos'!G535</f>
        <v>0</v>
      </c>
      <c r="C545" s="87"/>
      <c r="D545" s="87"/>
      <c r="E545" s="87"/>
      <c r="F545" s="87"/>
      <c r="G545" s="158"/>
      <c r="H545" s="158"/>
      <c r="I545" s="158"/>
      <c r="J545" s="157">
        <f t="shared" si="24"/>
        <v>0</v>
      </c>
      <c r="K545" s="157">
        <f t="shared" si="25"/>
        <v>0</v>
      </c>
      <c r="L545" s="159" t="str">
        <f t="shared" si="26"/>
        <v/>
      </c>
      <c r="M545" s="70"/>
      <c r="N545" s="70"/>
      <c r="O545" s="70"/>
      <c r="P545" s="70"/>
      <c r="Q545" s="70"/>
      <c r="R545" s="70"/>
      <c r="S545" s="70"/>
      <c r="T545" s="70"/>
      <c r="U545" s="70"/>
      <c r="V545" s="70"/>
      <c r="W545" s="127"/>
    </row>
    <row r="546" spans="1:23">
      <c r="A546" s="128"/>
      <c r="B546" s="88">
        <f>'Identificación Inventario Datos'!G536</f>
        <v>0</v>
      </c>
      <c r="C546" s="89"/>
      <c r="D546" s="89"/>
      <c r="E546" s="89"/>
      <c r="F546" s="89"/>
      <c r="G546" s="89"/>
      <c r="H546" s="89"/>
      <c r="I546" s="89"/>
      <c r="J546" s="156">
        <f t="shared" si="24"/>
        <v>0</v>
      </c>
      <c r="K546" s="156">
        <f t="shared" si="25"/>
        <v>0</v>
      </c>
      <c r="L546" s="90" t="str">
        <f t="shared" si="26"/>
        <v/>
      </c>
      <c r="M546" s="70"/>
      <c r="N546" s="70"/>
      <c r="O546" s="70"/>
      <c r="P546" s="70"/>
      <c r="Q546" s="70"/>
      <c r="R546" s="70"/>
      <c r="S546" s="70"/>
      <c r="T546" s="70"/>
      <c r="U546" s="70"/>
      <c r="V546" s="70"/>
      <c r="W546" s="127"/>
    </row>
    <row r="547" spans="1:23">
      <c r="A547" s="128"/>
      <c r="B547" s="86">
        <f>'Identificación Inventario Datos'!G537</f>
        <v>0</v>
      </c>
      <c r="C547" s="87"/>
      <c r="D547" s="87"/>
      <c r="E547" s="87"/>
      <c r="F547" s="87"/>
      <c r="G547" s="158"/>
      <c r="H547" s="158"/>
      <c r="I547" s="158"/>
      <c r="J547" s="157">
        <f t="shared" si="24"/>
        <v>0</v>
      </c>
      <c r="K547" s="157">
        <f t="shared" si="25"/>
        <v>0</v>
      </c>
      <c r="L547" s="159" t="str">
        <f t="shared" si="26"/>
        <v/>
      </c>
      <c r="M547" s="70"/>
      <c r="N547" s="70"/>
      <c r="O547" s="70"/>
      <c r="P547" s="70"/>
      <c r="Q547" s="70"/>
      <c r="R547" s="70"/>
      <c r="S547" s="70"/>
      <c r="T547" s="70"/>
      <c r="U547" s="70"/>
      <c r="V547" s="70"/>
      <c r="W547" s="127"/>
    </row>
    <row r="548" spans="1:23">
      <c r="A548" s="128"/>
      <c r="B548" s="88">
        <f>'Identificación Inventario Datos'!G538</f>
        <v>0</v>
      </c>
      <c r="C548" s="89"/>
      <c r="D548" s="89"/>
      <c r="E548" s="89"/>
      <c r="F548" s="89"/>
      <c r="G548" s="89"/>
      <c r="H548" s="89"/>
      <c r="I548" s="89"/>
      <c r="J548" s="156">
        <f t="shared" si="24"/>
        <v>0</v>
      </c>
      <c r="K548" s="156">
        <f t="shared" si="25"/>
        <v>0</v>
      </c>
      <c r="L548" s="90" t="str">
        <f t="shared" si="26"/>
        <v/>
      </c>
      <c r="M548" s="70"/>
      <c r="N548" s="70"/>
      <c r="O548" s="70"/>
      <c r="P548" s="70"/>
      <c r="Q548" s="70"/>
      <c r="R548" s="70"/>
      <c r="S548" s="70"/>
      <c r="T548" s="70"/>
      <c r="U548" s="70"/>
      <c r="V548" s="70"/>
      <c r="W548" s="127"/>
    </row>
    <row r="549" spans="1:23">
      <c r="A549" s="128"/>
      <c r="B549" s="86">
        <f>'Identificación Inventario Datos'!G539</f>
        <v>0</v>
      </c>
      <c r="C549" s="87"/>
      <c r="D549" s="87"/>
      <c r="E549" s="87"/>
      <c r="F549" s="87"/>
      <c r="G549" s="158"/>
      <c r="H549" s="158"/>
      <c r="I549" s="158"/>
      <c r="J549" s="157">
        <f t="shared" si="24"/>
        <v>0</v>
      </c>
      <c r="K549" s="157">
        <f t="shared" si="25"/>
        <v>0</v>
      </c>
      <c r="L549" s="159" t="str">
        <f t="shared" si="26"/>
        <v/>
      </c>
      <c r="M549" s="70"/>
      <c r="N549" s="70"/>
      <c r="O549" s="70"/>
      <c r="P549" s="70"/>
      <c r="Q549" s="70"/>
      <c r="R549" s="70"/>
      <c r="S549" s="70"/>
      <c r="T549" s="70"/>
      <c r="U549" s="70"/>
      <c r="V549" s="70"/>
      <c r="W549" s="127"/>
    </row>
    <row r="550" spans="1:23">
      <c r="A550" s="128"/>
      <c r="B550" s="88">
        <f>'Identificación Inventario Datos'!G540</f>
        <v>0</v>
      </c>
      <c r="C550" s="89"/>
      <c r="D550" s="89"/>
      <c r="E550" s="89"/>
      <c r="F550" s="89"/>
      <c r="G550" s="89"/>
      <c r="H550" s="89"/>
      <c r="I550" s="89"/>
      <c r="J550" s="156">
        <f t="shared" si="24"/>
        <v>0</v>
      </c>
      <c r="K550" s="156">
        <f t="shared" si="25"/>
        <v>0</v>
      </c>
      <c r="L550" s="90" t="str">
        <f t="shared" si="26"/>
        <v/>
      </c>
      <c r="M550" s="70"/>
      <c r="N550" s="70"/>
      <c r="O550" s="70"/>
      <c r="P550" s="70"/>
      <c r="Q550" s="70"/>
      <c r="R550" s="70"/>
      <c r="S550" s="70"/>
      <c r="T550" s="70"/>
      <c r="U550" s="70"/>
      <c r="V550" s="70"/>
      <c r="W550" s="127"/>
    </row>
    <row r="551" spans="1:23">
      <c r="A551" s="128"/>
      <c r="B551" s="86">
        <f>'Identificación Inventario Datos'!G541</f>
        <v>0</v>
      </c>
      <c r="C551" s="87"/>
      <c r="D551" s="87"/>
      <c r="E551" s="87"/>
      <c r="F551" s="87"/>
      <c r="G551" s="158"/>
      <c r="H551" s="158"/>
      <c r="I551" s="158"/>
      <c r="J551" s="157">
        <f t="shared" si="24"/>
        <v>0</v>
      </c>
      <c r="K551" s="157">
        <f t="shared" si="25"/>
        <v>0</v>
      </c>
      <c r="L551" s="159" t="str">
        <f t="shared" si="26"/>
        <v/>
      </c>
      <c r="M551" s="70"/>
      <c r="N551" s="70"/>
      <c r="O551" s="70"/>
      <c r="P551" s="70"/>
      <c r="Q551" s="70"/>
      <c r="R551" s="70"/>
      <c r="S551" s="70"/>
      <c r="T551" s="70"/>
      <c r="U551" s="70"/>
      <c r="V551" s="70"/>
      <c r="W551" s="127"/>
    </row>
    <row r="552" spans="1:23">
      <c r="A552" s="128"/>
      <c r="B552" s="88">
        <f>'Identificación Inventario Datos'!G542</f>
        <v>0</v>
      </c>
      <c r="C552" s="89"/>
      <c r="D552" s="89"/>
      <c r="E552" s="89"/>
      <c r="F552" s="89"/>
      <c r="G552" s="89"/>
      <c r="H552" s="89"/>
      <c r="I552" s="89"/>
      <c r="J552" s="156">
        <f t="shared" si="24"/>
        <v>0</v>
      </c>
      <c r="K552" s="156">
        <f t="shared" si="25"/>
        <v>0</v>
      </c>
      <c r="L552" s="90" t="str">
        <f t="shared" si="26"/>
        <v/>
      </c>
      <c r="M552" s="70"/>
      <c r="N552" s="70"/>
      <c r="O552" s="70"/>
      <c r="P552" s="70"/>
      <c r="Q552" s="70"/>
      <c r="R552" s="70"/>
      <c r="S552" s="70"/>
      <c r="T552" s="70"/>
      <c r="U552" s="70"/>
      <c r="V552" s="70"/>
      <c r="W552" s="127"/>
    </row>
    <row r="553" spans="1:23">
      <c r="A553" s="128"/>
      <c r="B553" s="86">
        <f>'Identificación Inventario Datos'!G543</f>
        <v>0</v>
      </c>
      <c r="C553" s="87"/>
      <c r="D553" s="87"/>
      <c r="E553" s="87"/>
      <c r="F553" s="87"/>
      <c r="G553" s="158"/>
      <c r="H553" s="158"/>
      <c r="I553" s="158"/>
      <c r="J553" s="157">
        <f t="shared" si="24"/>
        <v>0</v>
      </c>
      <c r="K553" s="157">
        <f t="shared" si="25"/>
        <v>0</v>
      </c>
      <c r="L553" s="159" t="str">
        <f t="shared" si="26"/>
        <v/>
      </c>
      <c r="M553" s="70"/>
      <c r="N553" s="70"/>
      <c r="O553" s="70"/>
      <c r="P553" s="70"/>
      <c r="Q553" s="70"/>
      <c r="R553" s="70"/>
      <c r="S553" s="70"/>
      <c r="T553" s="70"/>
      <c r="U553" s="70"/>
      <c r="V553" s="70"/>
      <c r="W553" s="127"/>
    </row>
    <row r="554" spans="1:23">
      <c r="A554" s="128"/>
      <c r="B554" s="88">
        <f>'Identificación Inventario Datos'!G544</f>
        <v>0</v>
      </c>
      <c r="C554" s="89"/>
      <c r="D554" s="89"/>
      <c r="E554" s="89"/>
      <c r="F554" s="89"/>
      <c r="G554" s="89"/>
      <c r="H554" s="89"/>
      <c r="I554" s="89"/>
      <c r="J554" s="156">
        <f t="shared" si="24"/>
        <v>0</v>
      </c>
      <c r="K554" s="156">
        <f t="shared" si="25"/>
        <v>0</v>
      </c>
      <c r="L554" s="90" t="str">
        <f t="shared" si="26"/>
        <v/>
      </c>
      <c r="M554" s="70"/>
      <c r="N554" s="70"/>
      <c r="O554" s="70"/>
      <c r="P554" s="70"/>
      <c r="Q554" s="70"/>
      <c r="R554" s="70"/>
      <c r="S554" s="70"/>
      <c r="T554" s="70"/>
      <c r="U554" s="70"/>
      <c r="V554" s="70"/>
      <c r="W554" s="127"/>
    </row>
    <row r="555" spans="1:23">
      <c r="A555" s="128"/>
      <c r="B555" s="86">
        <f>'Identificación Inventario Datos'!G545</f>
        <v>0</v>
      </c>
      <c r="C555" s="87"/>
      <c r="D555" s="87"/>
      <c r="E555" s="87"/>
      <c r="F555" s="87"/>
      <c r="G555" s="158"/>
      <c r="H555" s="158"/>
      <c r="I555" s="158"/>
      <c r="J555" s="157">
        <f t="shared" si="24"/>
        <v>0</v>
      </c>
      <c r="K555" s="157">
        <f t="shared" si="25"/>
        <v>0</v>
      </c>
      <c r="L555" s="159" t="str">
        <f t="shared" si="26"/>
        <v/>
      </c>
      <c r="M555" s="70"/>
      <c r="N555" s="70"/>
      <c r="O555" s="70"/>
      <c r="P555" s="70"/>
      <c r="Q555" s="70"/>
      <c r="R555" s="70"/>
      <c r="S555" s="70"/>
      <c r="T555" s="70"/>
      <c r="U555" s="70"/>
      <c r="V555" s="70"/>
      <c r="W555" s="127"/>
    </row>
    <row r="556" spans="1:23">
      <c r="A556" s="128"/>
      <c r="B556" s="88">
        <f>'Identificación Inventario Datos'!G546</f>
        <v>0</v>
      </c>
      <c r="C556" s="89"/>
      <c r="D556" s="89"/>
      <c r="E556" s="89"/>
      <c r="F556" s="89"/>
      <c r="G556" s="89"/>
      <c r="H556" s="89"/>
      <c r="I556" s="89"/>
      <c r="J556" s="156">
        <f t="shared" si="24"/>
        <v>0</v>
      </c>
      <c r="K556" s="156">
        <f t="shared" si="25"/>
        <v>0</v>
      </c>
      <c r="L556" s="90" t="str">
        <f t="shared" si="26"/>
        <v/>
      </c>
      <c r="M556" s="70"/>
      <c r="N556" s="70"/>
      <c r="O556" s="70"/>
      <c r="P556" s="70"/>
      <c r="Q556" s="70"/>
      <c r="R556" s="70"/>
      <c r="S556" s="70"/>
      <c r="T556" s="70"/>
      <c r="U556" s="70"/>
      <c r="V556" s="70"/>
      <c r="W556" s="127"/>
    </row>
    <row r="557" spans="1:23">
      <c r="A557" s="128"/>
      <c r="B557" s="86">
        <f>'Identificación Inventario Datos'!G547</f>
        <v>0</v>
      </c>
      <c r="C557" s="87"/>
      <c r="D557" s="87"/>
      <c r="E557" s="87"/>
      <c r="F557" s="87"/>
      <c r="G557" s="158"/>
      <c r="H557" s="158"/>
      <c r="I557" s="158"/>
      <c r="J557" s="157">
        <f t="shared" si="24"/>
        <v>0</v>
      </c>
      <c r="K557" s="157">
        <f t="shared" si="25"/>
        <v>0</v>
      </c>
      <c r="L557" s="159" t="str">
        <f t="shared" si="26"/>
        <v/>
      </c>
      <c r="M557" s="70"/>
      <c r="N557" s="70"/>
      <c r="O557" s="70"/>
      <c r="P557" s="70"/>
      <c r="Q557" s="70"/>
      <c r="R557" s="70"/>
      <c r="S557" s="70"/>
      <c r="T557" s="70"/>
      <c r="U557" s="70"/>
      <c r="V557" s="70"/>
      <c r="W557" s="127"/>
    </row>
    <row r="558" spans="1:23">
      <c r="A558" s="128"/>
      <c r="B558" s="88">
        <f>'Identificación Inventario Datos'!G548</f>
        <v>0</v>
      </c>
      <c r="C558" s="89"/>
      <c r="D558" s="89"/>
      <c r="E558" s="89"/>
      <c r="F558" s="89"/>
      <c r="G558" s="89"/>
      <c r="H558" s="89"/>
      <c r="I558" s="89"/>
      <c r="J558" s="156">
        <f t="shared" si="24"/>
        <v>0</v>
      </c>
      <c r="K558" s="156">
        <f t="shared" si="25"/>
        <v>0</v>
      </c>
      <c r="L558" s="90" t="str">
        <f t="shared" si="26"/>
        <v/>
      </c>
      <c r="M558" s="70"/>
      <c r="N558" s="70"/>
      <c r="O558" s="70"/>
      <c r="P558" s="70"/>
      <c r="Q558" s="70"/>
      <c r="R558" s="70"/>
      <c r="S558" s="70"/>
      <c r="T558" s="70"/>
      <c r="U558" s="70"/>
      <c r="V558" s="70"/>
      <c r="W558" s="127"/>
    </row>
    <row r="559" spans="1:23">
      <c r="A559" s="128"/>
      <c r="B559" s="86">
        <f>'Identificación Inventario Datos'!G549</f>
        <v>0</v>
      </c>
      <c r="C559" s="87"/>
      <c r="D559" s="87"/>
      <c r="E559" s="87"/>
      <c r="F559" s="87"/>
      <c r="G559" s="158"/>
      <c r="H559" s="158"/>
      <c r="I559" s="158"/>
      <c r="J559" s="157">
        <f t="shared" si="24"/>
        <v>0</v>
      </c>
      <c r="K559" s="157">
        <f t="shared" si="25"/>
        <v>0</v>
      </c>
      <c r="L559" s="159" t="str">
        <f t="shared" si="26"/>
        <v/>
      </c>
      <c r="M559" s="70"/>
      <c r="N559" s="70"/>
      <c r="O559" s="70"/>
      <c r="P559" s="70"/>
      <c r="Q559" s="70"/>
      <c r="R559" s="70"/>
      <c r="S559" s="70"/>
      <c r="T559" s="70"/>
      <c r="U559" s="70"/>
      <c r="V559" s="70"/>
      <c r="W559" s="127"/>
    </row>
    <row r="560" spans="1:23">
      <c r="A560" s="128"/>
      <c r="B560" s="88">
        <f>'Identificación Inventario Datos'!G550</f>
        <v>0</v>
      </c>
      <c r="C560" s="89"/>
      <c r="D560" s="89"/>
      <c r="E560" s="89"/>
      <c r="F560" s="89"/>
      <c r="G560" s="89"/>
      <c r="H560" s="89"/>
      <c r="I560" s="89"/>
      <c r="J560" s="156">
        <f t="shared" si="24"/>
        <v>0</v>
      </c>
      <c r="K560" s="156">
        <f t="shared" si="25"/>
        <v>0</v>
      </c>
      <c r="L560" s="90" t="str">
        <f t="shared" si="26"/>
        <v/>
      </c>
      <c r="M560" s="70"/>
      <c r="N560" s="70"/>
      <c r="O560" s="70"/>
      <c r="P560" s="70"/>
      <c r="Q560" s="70"/>
      <c r="R560" s="70"/>
      <c r="S560" s="70"/>
      <c r="T560" s="70"/>
      <c r="U560" s="70"/>
      <c r="V560" s="70"/>
      <c r="W560" s="127"/>
    </row>
    <row r="561" spans="1:23">
      <c r="A561" s="128"/>
      <c r="B561" s="86">
        <f>'Identificación Inventario Datos'!G551</f>
        <v>0</v>
      </c>
      <c r="C561" s="87"/>
      <c r="D561" s="87"/>
      <c r="E561" s="87"/>
      <c r="F561" s="87"/>
      <c r="G561" s="158"/>
      <c r="H561" s="158"/>
      <c r="I561" s="158"/>
      <c r="J561" s="157">
        <f t="shared" si="24"/>
        <v>0</v>
      </c>
      <c r="K561" s="157">
        <f t="shared" si="25"/>
        <v>0</v>
      </c>
      <c r="L561" s="159" t="str">
        <f t="shared" si="26"/>
        <v/>
      </c>
      <c r="M561" s="70"/>
      <c r="N561" s="70"/>
      <c r="O561" s="70"/>
      <c r="P561" s="70"/>
      <c r="Q561" s="70"/>
      <c r="R561" s="70"/>
      <c r="S561" s="70"/>
      <c r="T561" s="70"/>
      <c r="U561" s="70"/>
      <c r="V561" s="70"/>
      <c r="W561" s="127"/>
    </row>
    <row r="562" spans="1:23">
      <c r="A562" s="128"/>
      <c r="B562" s="88">
        <f>'Identificación Inventario Datos'!G552</f>
        <v>0</v>
      </c>
      <c r="C562" s="89"/>
      <c r="D562" s="89"/>
      <c r="E562" s="89"/>
      <c r="F562" s="89"/>
      <c r="G562" s="89"/>
      <c r="H562" s="89"/>
      <c r="I562" s="89"/>
      <c r="J562" s="156">
        <f t="shared" si="24"/>
        <v>0</v>
      </c>
      <c r="K562" s="156">
        <f t="shared" si="25"/>
        <v>0</v>
      </c>
      <c r="L562" s="90" t="str">
        <f t="shared" si="26"/>
        <v/>
      </c>
      <c r="M562" s="70"/>
      <c r="N562" s="70"/>
      <c r="O562" s="70"/>
      <c r="P562" s="70"/>
      <c r="Q562" s="70"/>
      <c r="R562" s="70"/>
      <c r="S562" s="70"/>
      <c r="T562" s="70"/>
      <c r="U562" s="70"/>
      <c r="V562" s="70"/>
      <c r="W562" s="127"/>
    </row>
    <row r="563" spans="1:23">
      <c r="A563" s="128"/>
      <c r="B563" s="86">
        <f>'Identificación Inventario Datos'!G553</f>
        <v>0</v>
      </c>
      <c r="C563" s="87"/>
      <c r="D563" s="87"/>
      <c r="E563" s="87"/>
      <c r="F563" s="87"/>
      <c r="G563" s="158"/>
      <c r="H563" s="158"/>
      <c r="I563" s="158"/>
      <c r="J563" s="157">
        <f t="shared" si="24"/>
        <v>0</v>
      </c>
      <c r="K563" s="157">
        <f t="shared" si="25"/>
        <v>0</v>
      </c>
      <c r="L563" s="159" t="str">
        <f t="shared" si="26"/>
        <v/>
      </c>
      <c r="M563" s="70"/>
      <c r="N563" s="70"/>
      <c r="O563" s="70"/>
      <c r="P563" s="70"/>
      <c r="Q563" s="70"/>
      <c r="R563" s="70"/>
      <c r="S563" s="70"/>
      <c r="T563" s="70"/>
      <c r="U563" s="70"/>
      <c r="V563" s="70"/>
      <c r="W563" s="127"/>
    </row>
    <row r="564" spans="1:23">
      <c r="A564" s="128"/>
      <c r="B564" s="88">
        <f>'Identificación Inventario Datos'!G554</f>
        <v>0</v>
      </c>
      <c r="C564" s="89"/>
      <c r="D564" s="89"/>
      <c r="E564" s="89"/>
      <c r="F564" s="89"/>
      <c r="G564" s="89"/>
      <c r="H564" s="89"/>
      <c r="I564" s="89"/>
      <c r="J564" s="156">
        <f t="shared" si="24"/>
        <v>0</v>
      </c>
      <c r="K564" s="156">
        <f t="shared" si="25"/>
        <v>0</v>
      </c>
      <c r="L564" s="90" t="str">
        <f t="shared" si="26"/>
        <v/>
      </c>
      <c r="M564" s="70"/>
      <c r="N564" s="70"/>
      <c r="O564" s="70"/>
      <c r="P564" s="70"/>
      <c r="Q564" s="70"/>
      <c r="R564" s="70"/>
      <c r="S564" s="70"/>
      <c r="T564" s="70"/>
      <c r="U564" s="70"/>
      <c r="V564" s="70"/>
      <c r="W564" s="127"/>
    </row>
    <row r="565" spans="1:23">
      <c r="A565" s="128"/>
      <c r="B565" s="86">
        <f>'Identificación Inventario Datos'!G555</f>
        <v>0</v>
      </c>
      <c r="C565" s="87"/>
      <c r="D565" s="87"/>
      <c r="E565" s="87"/>
      <c r="F565" s="87"/>
      <c r="G565" s="158"/>
      <c r="H565" s="158"/>
      <c r="I565" s="158"/>
      <c r="J565" s="157">
        <f t="shared" si="24"/>
        <v>0</v>
      </c>
      <c r="K565" s="157">
        <f t="shared" si="25"/>
        <v>0</v>
      </c>
      <c r="L565" s="159" t="str">
        <f t="shared" si="26"/>
        <v/>
      </c>
      <c r="M565" s="70"/>
      <c r="N565" s="70"/>
      <c r="O565" s="70"/>
      <c r="P565" s="70"/>
      <c r="Q565" s="70"/>
      <c r="R565" s="70"/>
      <c r="S565" s="70"/>
      <c r="T565" s="70"/>
      <c r="U565" s="70"/>
      <c r="V565" s="70"/>
      <c r="W565" s="127"/>
    </row>
    <row r="566" spans="1:23">
      <c r="A566" s="128"/>
      <c r="B566" s="88">
        <f>'Identificación Inventario Datos'!G556</f>
        <v>0</v>
      </c>
      <c r="C566" s="89"/>
      <c r="D566" s="89"/>
      <c r="E566" s="89"/>
      <c r="F566" s="89"/>
      <c r="G566" s="89"/>
      <c r="H566" s="89"/>
      <c r="I566" s="89"/>
      <c r="J566" s="156">
        <f t="shared" si="24"/>
        <v>0</v>
      </c>
      <c r="K566" s="156">
        <f t="shared" si="25"/>
        <v>0</v>
      </c>
      <c r="L566" s="90" t="str">
        <f t="shared" si="26"/>
        <v/>
      </c>
      <c r="M566" s="70"/>
      <c r="N566" s="70"/>
      <c r="O566" s="70"/>
      <c r="P566" s="70"/>
      <c r="Q566" s="70"/>
      <c r="R566" s="70"/>
      <c r="S566" s="70"/>
      <c r="T566" s="70"/>
      <c r="U566" s="70"/>
      <c r="V566" s="70"/>
      <c r="W566" s="127"/>
    </row>
    <row r="567" spans="1:23">
      <c r="A567" s="128"/>
      <c r="B567" s="86">
        <f>'Identificación Inventario Datos'!G557</f>
        <v>0</v>
      </c>
      <c r="C567" s="87"/>
      <c r="D567" s="87"/>
      <c r="E567" s="87"/>
      <c r="F567" s="87"/>
      <c r="G567" s="158"/>
      <c r="H567" s="158"/>
      <c r="I567" s="158"/>
      <c r="J567" s="157">
        <f t="shared" si="24"/>
        <v>0</v>
      </c>
      <c r="K567" s="157">
        <f t="shared" si="25"/>
        <v>0</v>
      </c>
      <c r="L567" s="159" t="str">
        <f t="shared" si="26"/>
        <v/>
      </c>
      <c r="M567" s="70"/>
      <c r="N567" s="70"/>
      <c r="O567" s="70"/>
      <c r="P567" s="70"/>
      <c r="Q567" s="70"/>
      <c r="R567" s="70"/>
      <c r="S567" s="70"/>
      <c r="T567" s="70"/>
      <c r="U567" s="70"/>
      <c r="V567" s="70"/>
      <c r="W567" s="127"/>
    </row>
    <row r="568" spans="1:23">
      <c r="A568" s="128"/>
      <c r="B568" s="88">
        <f>'Identificación Inventario Datos'!G558</f>
        <v>0</v>
      </c>
      <c r="C568" s="89"/>
      <c r="D568" s="89"/>
      <c r="E568" s="89"/>
      <c r="F568" s="89"/>
      <c r="G568" s="89"/>
      <c r="H568" s="89"/>
      <c r="I568" s="89"/>
      <c r="J568" s="156">
        <f t="shared" si="24"/>
        <v>0</v>
      </c>
      <c r="K568" s="156">
        <f t="shared" si="25"/>
        <v>0</v>
      </c>
      <c r="L568" s="90" t="str">
        <f t="shared" si="26"/>
        <v/>
      </c>
      <c r="M568" s="70"/>
      <c r="N568" s="70"/>
      <c r="O568" s="70"/>
      <c r="P568" s="70"/>
      <c r="Q568" s="70"/>
      <c r="R568" s="70"/>
      <c r="S568" s="70"/>
      <c r="T568" s="70"/>
      <c r="U568" s="70"/>
      <c r="V568" s="70"/>
      <c r="W568" s="127"/>
    </row>
    <row r="569" spans="1:23">
      <c r="A569" s="128"/>
      <c r="B569" s="86">
        <f>'Identificación Inventario Datos'!G559</f>
        <v>0</v>
      </c>
      <c r="C569" s="87"/>
      <c r="D569" s="87"/>
      <c r="E569" s="87"/>
      <c r="F569" s="87"/>
      <c r="G569" s="158"/>
      <c r="H569" s="158"/>
      <c r="I569" s="158"/>
      <c r="J569" s="157">
        <f t="shared" si="24"/>
        <v>0</v>
      </c>
      <c r="K569" s="157">
        <f t="shared" si="25"/>
        <v>0</v>
      </c>
      <c r="L569" s="159" t="str">
        <f t="shared" si="26"/>
        <v/>
      </c>
      <c r="M569" s="70"/>
      <c r="N569" s="70"/>
      <c r="O569" s="70"/>
      <c r="P569" s="70"/>
      <c r="Q569" s="70"/>
      <c r="R569" s="70"/>
      <c r="S569" s="70"/>
      <c r="T569" s="70"/>
      <c r="U569" s="70"/>
      <c r="V569" s="70"/>
      <c r="W569" s="127"/>
    </row>
    <row r="570" spans="1:23">
      <c r="A570" s="128"/>
      <c r="B570" s="88">
        <f>'Identificación Inventario Datos'!G560</f>
        <v>0</v>
      </c>
      <c r="C570" s="89"/>
      <c r="D570" s="89"/>
      <c r="E570" s="89"/>
      <c r="F570" s="89"/>
      <c r="G570" s="89"/>
      <c r="H570" s="89"/>
      <c r="I570" s="89"/>
      <c r="J570" s="156">
        <f t="shared" si="24"/>
        <v>0</v>
      </c>
      <c r="K570" s="156">
        <f t="shared" si="25"/>
        <v>0</v>
      </c>
      <c r="L570" s="90" t="str">
        <f t="shared" si="26"/>
        <v/>
      </c>
      <c r="M570" s="70"/>
      <c r="N570" s="70"/>
      <c r="O570" s="70"/>
      <c r="P570" s="70"/>
      <c r="Q570" s="70"/>
      <c r="R570" s="70"/>
      <c r="S570" s="70"/>
      <c r="T570" s="70"/>
      <c r="U570" s="70"/>
      <c r="V570" s="70"/>
      <c r="W570" s="127"/>
    </row>
    <row r="571" spans="1:23">
      <c r="A571" s="128"/>
      <c r="B571" s="86">
        <f>'Identificación Inventario Datos'!G561</f>
        <v>0</v>
      </c>
      <c r="C571" s="87"/>
      <c r="D571" s="87"/>
      <c r="E571" s="87"/>
      <c r="F571" s="87"/>
      <c r="G571" s="158"/>
      <c r="H571" s="158"/>
      <c r="I571" s="158"/>
      <c r="J571" s="157">
        <f t="shared" si="24"/>
        <v>0</v>
      </c>
      <c r="K571" s="157">
        <f t="shared" si="25"/>
        <v>0</v>
      </c>
      <c r="L571" s="159" t="str">
        <f t="shared" si="26"/>
        <v/>
      </c>
      <c r="M571" s="70"/>
      <c r="N571" s="70"/>
      <c r="O571" s="70"/>
      <c r="P571" s="70"/>
      <c r="Q571" s="70"/>
      <c r="R571" s="70"/>
      <c r="S571" s="70"/>
      <c r="T571" s="70"/>
      <c r="U571" s="70"/>
      <c r="V571" s="70"/>
      <c r="W571" s="127"/>
    </row>
    <row r="572" spans="1:23">
      <c r="A572" s="128"/>
      <c r="B572" s="88">
        <f>'Identificación Inventario Datos'!G562</f>
        <v>0</v>
      </c>
      <c r="C572" s="89"/>
      <c r="D572" s="89"/>
      <c r="E572" s="89"/>
      <c r="F572" s="89"/>
      <c r="G572" s="89"/>
      <c r="H572" s="89"/>
      <c r="I572" s="89"/>
      <c r="J572" s="156">
        <f t="shared" si="24"/>
        <v>0</v>
      </c>
      <c r="K572" s="156">
        <f t="shared" si="25"/>
        <v>0</v>
      </c>
      <c r="L572" s="90" t="str">
        <f t="shared" si="26"/>
        <v/>
      </c>
      <c r="M572" s="70"/>
      <c r="N572" s="70"/>
      <c r="O572" s="70"/>
      <c r="P572" s="70"/>
      <c r="Q572" s="70"/>
      <c r="R572" s="70"/>
      <c r="S572" s="70"/>
      <c r="T572" s="70"/>
      <c r="U572" s="70"/>
      <c r="V572" s="70"/>
      <c r="W572" s="127"/>
    </row>
    <row r="573" spans="1:23">
      <c r="A573" s="128"/>
      <c r="B573" s="86">
        <f>'Identificación Inventario Datos'!G563</f>
        <v>0</v>
      </c>
      <c r="C573" s="87"/>
      <c r="D573" s="87"/>
      <c r="E573" s="87"/>
      <c r="F573" s="87"/>
      <c r="G573" s="158"/>
      <c r="H573" s="158"/>
      <c r="I573" s="158"/>
      <c r="J573" s="157">
        <f t="shared" si="24"/>
        <v>0</v>
      </c>
      <c r="K573" s="157">
        <f t="shared" si="25"/>
        <v>0</v>
      </c>
      <c r="L573" s="159" t="str">
        <f t="shared" si="26"/>
        <v/>
      </c>
      <c r="M573" s="70"/>
      <c r="N573" s="70"/>
      <c r="O573" s="70"/>
      <c r="P573" s="70"/>
      <c r="Q573" s="70"/>
      <c r="R573" s="70"/>
      <c r="S573" s="70"/>
      <c r="T573" s="70"/>
      <c r="U573" s="70"/>
      <c r="V573" s="70"/>
      <c r="W573" s="127"/>
    </row>
    <row r="574" spans="1:23">
      <c r="A574" s="128"/>
      <c r="B574" s="88">
        <f>'Identificación Inventario Datos'!G564</f>
        <v>0</v>
      </c>
      <c r="C574" s="89"/>
      <c r="D574" s="89"/>
      <c r="E574" s="89"/>
      <c r="F574" s="89"/>
      <c r="G574" s="89"/>
      <c r="H574" s="89"/>
      <c r="I574" s="89"/>
      <c r="J574" s="156">
        <f t="shared" si="24"/>
        <v>0</v>
      </c>
      <c r="K574" s="156">
        <f t="shared" si="25"/>
        <v>0</v>
      </c>
      <c r="L574" s="90" t="str">
        <f t="shared" si="26"/>
        <v/>
      </c>
      <c r="M574" s="70"/>
      <c r="N574" s="70"/>
      <c r="O574" s="70"/>
      <c r="P574" s="70"/>
      <c r="Q574" s="70"/>
      <c r="R574" s="70"/>
      <c r="S574" s="70"/>
      <c r="T574" s="70"/>
      <c r="U574" s="70"/>
      <c r="V574" s="70"/>
      <c r="W574" s="127"/>
    </row>
    <row r="575" spans="1:23">
      <c r="A575" s="128"/>
      <c r="B575" s="86">
        <f>'Identificación Inventario Datos'!G565</f>
        <v>0</v>
      </c>
      <c r="C575" s="87"/>
      <c r="D575" s="87"/>
      <c r="E575" s="87"/>
      <c r="F575" s="87"/>
      <c r="G575" s="158"/>
      <c r="H575" s="158"/>
      <c r="I575" s="158"/>
      <c r="J575" s="157">
        <f t="shared" si="24"/>
        <v>0</v>
      </c>
      <c r="K575" s="157">
        <f t="shared" si="25"/>
        <v>0</v>
      </c>
      <c r="L575" s="159" t="str">
        <f t="shared" si="26"/>
        <v/>
      </c>
      <c r="M575" s="70"/>
      <c r="N575" s="70"/>
      <c r="O575" s="70"/>
      <c r="P575" s="70"/>
      <c r="Q575" s="70"/>
      <c r="R575" s="70"/>
      <c r="S575" s="70"/>
      <c r="T575" s="70"/>
      <c r="U575" s="70"/>
      <c r="V575" s="70"/>
      <c r="W575" s="127"/>
    </row>
    <row r="576" spans="1:23">
      <c r="A576" s="128"/>
      <c r="B576" s="88">
        <f>'Identificación Inventario Datos'!G566</f>
        <v>0</v>
      </c>
      <c r="C576" s="89"/>
      <c r="D576" s="89"/>
      <c r="E576" s="89"/>
      <c r="F576" s="89"/>
      <c r="G576" s="89"/>
      <c r="H576" s="89"/>
      <c r="I576" s="89"/>
      <c r="J576" s="156">
        <f t="shared" si="24"/>
        <v>0</v>
      </c>
      <c r="K576" s="156">
        <f t="shared" si="25"/>
        <v>0</v>
      </c>
      <c r="L576" s="90" t="str">
        <f t="shared" si="26"/>
        <v/>
      </c>
      <c r="M576" s="70"/>
      <c r="N576" s="70"/>
      <c r="O576" s="70"/>
      <c r="P576" s="70"/>
      <c r="Q576" s="70"/>
      <c r="R576" s="70"/>
      <c r="S576" s="70"/>
      <c r="T576" s="70"/>
      <c r="U576" s="70"/>
      <c r="V576" s="70"/>
      <c r="W576" s="127"/>
    </row>
    <row r="577" spans="1:23">
      <c r="A577" s="128"/>
      <c r="B577" s="86">
        <f>'Identificación Inventario Datos'!G567</f>
        <v>0</v>
      </c>
      <c r="C577" s="87"/>
      <c r="D577" s="87"/>
      <c r="E577" s="87"/>
      <c r="F577" s="87"/>
      <c r="G577" s="158"/>
      <c r="H577" s="158"/>
      <c r="I577" s="158"/>
      <c r="J577" s="157">
        <f t="shared" si="24"/>
        <v>0</v>
      </c>
      <c r="K577" s="157">
        <f t="shared" si="25"/>
        <v>0</v>
      </c>
      <c r="L577" s="159" t="str">
        <f t="shared" si="26"/>
        <v/>
      </c>
      <c r="M577" s="70"/>
      <c r="N577" s="70"/>
      <c r="O577" s="70"/>
      <c r="P577" s="70"/>
      <c r="Q577" s="70"/>
      <c r="R577" s="70"/>
      <c r="S577" s="70"/>
      <c r="T577" s="70"/>
      <c r="U577" s="70"/>
      <c r="V577" s="70"/>
      <c r="W577" s="127"/>
    </row>
    <row r="578" spans="1:23">
      <c r="A578" s="128"/>
      <c r="B578" s="88">
        <f>'Identificación Inventario Datos'!G568</f>
        <v>0</v>
      </c>
      <c r="C578" s="89"/>
      <c r="D578" s="89"/>
      <c r="E578" s="89"/>
      <c r="F578" s="89"/>
      <c r="G578" s="89"/>
      <c r="H578" s="89"/>
      <c r="I578" s="89"/>
      <c r="J578" s="156">
        <f t="shared" si="24"/>
        <v>0</v>
      </c>
      <c r="K578" s="156">
        <f t="shared" si="25"/>
        <v>0</v>
      </c>
      <c r="L578" s="90" t="str">
        <f t="shared" si="26"/>
        <v/>
      </c>
      <c r="M578" s="70"/>
      <c r="N578" s="70"/>
      <c r="O578" s="70"/>
      <c r="P578" s="70"/>
      <c r="Q578" s="70"/>
      <c r="R578" s="70"/>
      <c r="S578" s="70"/>
      <c r="T578" s="70"/>
      <c r="U578" s="70"/>
      <c r="V578" s="70"/>
      <c r="W578" s="127"/>
    </row>
    <row r="579" spans="1:23">
      <c r="A579" s="128"/>
      <c r="B579" s="86">
        <f>'Identificación Inventario Datos'!G569</f>
        <v>0</v>
      </c>
      <c r="C579" s="87"/>
      <c r="D579" s="87"/>
      <c r="E579" s="87"/>
      <c r="F579" s="87"/>
      <c r="G579" s="158"/>
      <c r="H579" s="158"/>
      <c r="I579" s="158"/>
      <c r="J579" s="157">
        <f t="shared" si="24"/>
        <v>0</v>
      </c>
      <c r="K579" s="157">
        <f t="shared" si="25"/>
        <v>0</v>
      </c>
      <c r="L579" s="159" t="str">
        <f t="shared" si="26"/>
        <v/>
      </c>
      <c r="M579" s="70"/>
      <c r="N579" s="70"/>
      <c r="O579" s="70"/>
      <c r="P579" s="70"/>
      <c r="Q579" s="70"/>
      <c r="R579" s="70"/>
      <c r="S579" s="70"/>
      <c r="T579" s="70"/>
      <c r="U579" s="70"/>
      <c r="V579" s="70"/>
      <c r="W579" s="127"/>
    </row>
    <row r="580" spans="1:23">
      <c r="A580" s="128"/>
      <c r="B580" s="88">
        <f>'Identificación Inventario Datos'!G570</f>
        <v>0</v>
      </c>
      <c r="C580" s="89"/>
      <c r="D580" s="89"/>
      <c r="E580" s="89"/>
      <c r="F580" s="89"/>
      <c r="G580" s="89"/>
      <c r="H580" s="89"/>
      <c r="I580" s="89"/>
      <c r="J580" s="156">
        <f t="shared" si="24"/>
        <v>0</v>
      </c>
      <c r="K580" s="156">
        <f t="shared" si="25"/>
        <v>0</v>
      </c>
      <c r="L580" s="90" t="str">
        <f t="shared" si="26"/>
        <v/>
      </c>
      <c r="M580" s="70"/>
      <c r="N580" s="70"/>
      <c r="O580" s="70"/>
      <c r="P580" s="70"/>
      <c r="Q580" s="70"/>
      <c r="R580" s="70"/>
      <c r="S580" s="70"/>
      <c r="T580" s="70"/>
      <c r="U580" s="70"/>
      <c r="V580" s="70"/>
      <c r="W580" s="127"/>
    </row>
    <row r="581" spans="1:23">
      <c r="A581" s="128"/>
      <c r="B581" s="86">
        <f>'Identificación Inventario Datos'!G571</f>
        <v>0</v>
      </c>
      <c r="C581" s="87"/>
      <c r="D581" s="87"/>
      <c r="E581" s="87"/>
      <c r="F581" s="87"/>
      <c r="G581" s="158"/>
      <c r="H581" s="158"/>
      <c r="I581" s="158"/>
      <c r="J581" s="157">
        <f t="shared" si="24"/>
        <v>0</v>
      </c>
      <c r="K581" s="157">
        <f t="shared" si="25"/>
        <v>0</v>
      </c>
      <c r="L581" s="159" t="str">
        <f t="shared" si="26"/>
        <v/>
      </c>
      <c r="M581" s="70"/>
      <c r="N581" s="70"/>
      <c r="O581" s="70"/>
      <c r="P581" s="70"/>
      <c r="Q581" s="70"/>
      <c r="R581" s="70"/>
      <c r="S581" s="70"/>
      <c r="T581" s="70"/>
      <c r="U581" s="70"/>
      <c r="V581" s="70"/>
      <c r="W581" s="127"/>
    </row>
    <row r="582" spans="1:23">
      <c r="A582" s="128"/>
      <c r="B582" s="88">
        <f>'Identificación Inventario Datos'!G572</f>
        <v>0</v>
      </c>
      <c r="C582" s="89"/>
      <c r="D582" s="89"/>
      <c r="E582" s="89"/>
      <c r="F582" s="89"/>
      <c r="G582" s="89"/>
      <c r="H582" s="89"/>
      <c r="I582" s="89"/>
      <c r="J582" s="156">
        <f t="shared" si="24"/>
        <v>0</v>
      </c>
      <c r="K582" s="156">
        <f t="shared" si="25"/>
        <v>0</v>
      </c>
      <c r="L582" s="90" t="str">
        <f t="shared" si="26"/>
        <v/>
      </c>
      <c r="M582" s="70"/>
      <c r="N582" s="70"/>
      <c r="O582" s="70"/>
      <c r="P582" s="70"/>
      <c r="Q582" s="70"/>
      <c r="R582" s="70"/>
      <c r="S582" s="70"/>
      <c r="T582" s="70"/>
      <c r="U582" s="70"/>
      <c r="V582" s="70"/>
      <c r="W582" s="127"/>
    </row>
    <row r="583" spans="1:23">
      <c r="A583" s="128"/>
      <c r="B583" s="86">
        <f>'Identificación Inventario Datos'!G573</f>
        <v>0</v>
      </c>
      <c r="C583" s="87"/>
      <c r="D583" s="87"/>
      <c r="E583" s="87"/>
      <c r="F583" s="87"/>
      <c r="G583" s="158"/>
      <c r="H583" s="158"/>
      <c r="I583" s="158"/>
      <c r="J583" s="157">
        <f t="shared" si="24"/>
        <v>0</v>
      </c>
      <c r="K583" s="157">
        <f t="shared" si="25"/>
        <v>0</v>
      </c>
      <c r="L583" s="159" t="str">
        <f t="shared" si="26"/>
        <v/>
      </c>
      <c r="M583" s="70"/>
      <c r="N583" s="70"/>
      <c r="O583" s="70"/>
      <c r="P583" s="70"/>
      <c r="Q583" s="70"/>
      <c r="R583" s="70"/>
      <c r="S583" s="70"/>
      <c r="T583" s="70"/>
      <c r="U583" s="70"/>
      <c r="V583" s="70"/>
      <c r="W583" s="127"/>
    </row>
    <row r="584" spans="1:23">
      <c r="A584" s="128"/>
      <c r="B584" s="88">
        <f>'Identificación Inventario Datos'!G574</f>
        <v>0</v>
      </c>
      <c r="C584" s="89"/>
      <c r="D584" s="89"/>
      <c r="E584" s="89"/>
      <c r="F584" s="89"/>
      <c r="G584" s="89"/>
      <c r="H584" s="89"/>
      <c r="I584" s="89"/>
      <c r="J584" s="156">
        <f t="shared" si="24"/>
        <v>0</v>
      </c>
      <c r="K584" s="156">
        <f t="shared" si="25"/>
        <v>0</v>
      </c>
      <c r="L584" s="90" t="str">
        <f t="shared" si="26"/>
        <v/>
      </c>
      <c r="M584" s="70"/>
      <c r="N584" s="70"/>
      <c r="O584" s="70"/>
      <c r="P584" s="70"/>
      <c r="Q584" s="70"/>
      <c r="R584" s="70"/>
      <c r="S584" s="70"/>
      <c r="T584" s="70"/>
      <c r="U584" s="70"/>
      <c r="V584" s="70"/>
      <c r="W584" s="127"/>
    </row>
    <row r="585" spans="1:23">
      <c r="A585" s="128"/>
      <c r="B585" s="86">
        <f>'Identificación Inventario Datos'!G575</f>
        <v>0</v>
      </c>
      <c r="C585" s="87"/>
      <c r="D585" s="87"/>
      <c r="E585" s="87"/>
      <c r="F585" s="87"/>
      <c r="G585" s="158"/>
      <c r="H585" s="158"/>
      <c r="I585" s="158"/>
      <c r="J585" s="157">
        <f t="shared" si="24"/>
        <v>0</v>
      </c>
      <c r="K585" s="157">
        <f t="shared" si="25"/>
        <v>0</v>
      </c>
      <c r="L585" s="159" t="str">
        <f t="shared" si="26"/>
        <v/>
      </c>
      <c r="M585" s="70"/>
      <c r="N585" s="70"/>
      <c r="O585" s="70"/>
      <c r="P585" s="70"/>
      <c r="Q585" s="70"/>
      <c r="R585" s="70"/>
      <c r="S585" s="70"/>
      <c r="T585" s="70"/>
      <c r="U585" s="70"/>
      <c r="V585" s="70"/>
      <c r="W585" s="127"/>
    </row>
    <row r="586" spans="1:23">
      <c r="A586" s="128"/>
      <c r="B586" s="88">
        <f>'Identificación Inventario Datos'!G576</f>
        <v>0</v>
      </c>
      <c r="C586" s="89"/>
      <c r="D586" s="89"/>
      <c r="E586" s="89"/>
      <c r="F586" s="89"/>
      <c r="G586" s="89"/>
      <c r="H586" s="89"/>
      <c r="I586" s="89"/>
      <c r="J586" s="156">
        <f t="shared" si="24"/>
        <v>0</v>
      </c>
      <c r="K586" s="156">
        <f t="shared" si="25"/>
        <v>0</v>
      </c>
      <c r="L586" s="90" t="str">
        <f t="shared" si="26"/>
        <v/>
      </c>
      <c r="M586" s="70"/>
      <c r="N586" s="70"/>
      <c r="O586" s="70"/>
      <c r="P586" s="70"/>
      <c r="Q586" s="70"/>
      <c r="R586" s="70"/>
      <c r="S586" s="70"/>
      <c r="T586" s="70"/>
      <c r="U586" s="70"/>
      <c r="V586" s="70"/>
      <c r="W586" s="127"/>
    </row>
    <row r="587" spans="1:23">
      <c r="A587" s="128"/>
      <c r="B587" s="86">
        <f>'Identificación Inventario Datos'!G577</f>
        <v>0</v>
      </c>
      <c r="C587" s="87"/>
      <c r="D587" s="87"/>
      <c r="E587" s="87"/>
      <c r="F587" s="87"/>
      <c r="G587" s="158"/>
      <c r="H587" s="158"/>
      <c r="I587" s="158"/>
      <c r="J587" s="157">
        <f t="shared" si="24"/>
        <v>0</v>
      </c>
      <c r="K587" s="157">
        <f t="shared" si="25"/>
        <v>0</v>
      </c>
      <c r="L587" s="159" t="str">
        <f t="shared" si="26"/>
        <v/>
      </c>
      <c r="M587" s="70"/>
      <c r="N587" s="70"/>
      <c r="O587" s="70"/>
      <c r="P587" s="70"/>
      <c r="Q587" s="70"/>
      <c r="R587" s="70"/>
      <c r="S587" s="70"/>
      <c r="T587" s="70"/>
      <c r="U587" s="70"/>
      <c r="V587" s="70"/>
      <c r="W587" s="127"/>
    </row>
    <row r="588" spans="1:23">
      <c r="A588" s="128"/>
      <c r="B588" s="88">
        <f>'Identificación Inventario Datos'!G578</f>
        <v>0</v>
      </c>
      <c r="C588" s="89"/>
      <c r="D588" s="89"/>
      <c r="E588" s="89"/>
      <c r="F588" s="89"/>
      <c r="G588" s="89"/>
      <c r="H588" s="89"/>
      <c r="I588" s="89"/>
      <c r="J588" s="156">
        <f t="shared" si="24"/>
        <v>0</v>
      </c>
      <c r="K588" s="156">
        <f t="shared" si="25"/>
        <v>0</v>
      </c>
      <c r="L588" s="90" t="str">
        <f t="shared" si="26"/>
        <v/>
      </c>
      <c r="M588" s="70"/>
      <c r="N588" s="70"/>
      <c r="O588" s="70"/>
      <c r="P588" s="70"/>
      <c r="Q588" s="70"/>
      <c r="R588" s="70"/>
      <c r="S588" s="70"/>
      <c r="T588" s="70"/>
      <c r="U588" s="70"/>
      <c r="V588" s="70"/>
      <c r="W588" s="127"/>
    </row>
    <row r="589" spans="1:23">
      <c r="A589" s="128"/>
      <c r="B589" s="86">
        <f>'Identificación Inventario Datos'!G579</f>
        <v>0</v>
      </c>
      <c r="C589" s="87"/>
      <c r="D589" s="87"/>
      <c r="E589" s="87"/>
      <c r="F589" s="87"/>
      <c r="G589" s="158"/>
      <c r="H589" s="158"/>
      <c r="I589" s="158"/>
      <c r="J589" s="157">
        <f t="shared" si="24"/>
        <v>0</v>
      </c>
      <c r="K589" s="157">
        <f t="shared" si="25"/>
        <v>0</v>
      </c>
      <c r="L589" s="159" t="str">
        <f t="shared" si="26"/>
        <v/>
      </c>
      <c r="M589" s="70"/>
      <c r="N589" s="70"/>
      <c r="O589" s="70"/>
      <c r="P589" s="70"/>
      <c r="Q589" s="70"/>
      <c r="R589" s="70"/>
      <c r="S589" s="70"/>
      <c r="T589" s="70"/>
      <c r="U589" s="70"/>
      <c r="V589" s="70"/>
      <c r="W589" s="127"/>
    </row>
    <row r="590" spans="1:23">
      <c r="A590" s="128"/>
      <c r="B590" s="88">
        <f>'Identificación Inventario Datos'!G580</f>
        <v>0</v>
      </c>
      <c r="C590" s="89"/>
      <c r="D590" s="89"/>
      <c r="E590" s="89"/>
      <c r="F590" s="89"/>
      <c r="G590" s="89"/>
      <c r="H590" s="89"/>
      <c r="I590" s="89"/>
      <c r="J590" s="156">
        <f t="shared" si="24"/>
        <v>0</v>
      </c>
      <c r="K590" s="156">
        <f t="shared" si="25"/>
        <v>0</v>
      </c>
      <c r="L590" s="90" t="str">
        <f t="shared" si="26"/>
        <v/>
      </c>
      <c r="M590" s="70"/>
      <c r="N590" s="70"/>
      <c r="O590" s="70"/>
      <c r="P590" s="70"/>
      <c r="Q590" s="70"/>
      <c r="R590" s="70"/>
      <c r="S590" s="70"/>
      <c r="T590" s="70"/>
      <c r="U590" s="70"/>
      <c r="V590" s="70"/>
      <c r="W590" s="127"/>
    </row>
    <row r="591" spans="1:23">
      <c r="A591" s="128"/>
      <c r="B591" s="86">
        <f>'Identificación Inventario Datos'!G581</f>
        <v>0</v>
      </c>
      <c r="C591" s="87"/>
      <c r="D591" s="87"/>
      <c r="E591" s="87"/>
      <c r="F591" s="87"/>
      <c r="G591" s="158"/>
      <c r="H591" s="158"/>
      <c r="I591" s="158"/>
      <c r="J591" s="157">
        <f t="shared" si="24"/>
        <v>0</v>
      </c>
      <c r="K591" s="157">
        <f t="shared" si="25"/>
        <v>0</v>
      </c>
      <c r="L591" s="159" t="str">
        <f t="shared" si="26"/>
        <v/>
      </c>
      <c r="M591" s="70"/>
      <c r="N591" s="70"/>
      <c r="O591" s="70"/>
      <c r="P591" s="70"/>
      <c r="Q591" s="70"/>
      <c r="R591" s="70"/>
      <c r="S591" s="70"/>
      <c r="T591" s="70"/>
      <c r="U591" s="70"/>
      <c r="V591" s="70"/>
      <c r="W591" s="127"/>
    </row>
    <row r="592" spans="1:23">
      <c r="A592" s="128"/>
      <c r="B592" s="88">
        <f>'Identificación Inventario Datos'!G582</f>
        <v>0</v>
      </c>
      <c r="C592" s="89"/>
      <c r="D592" s="89"/>
      <c r="E592" s="89"/>
      <c r="F592" s="89"/>
      <c r="G592" s="89"/>
      <c r="H592" s="89"/>
      <c r="I592" s="89"/>
      <c r="J592" s="156">
        <f t="shared" ref="J592:J655" si="27">(+IF(C592="No Contribuye",1*0.25,IF(C592="Contribuye al Sector",4*0.25,IF(C592="",0,"")))+IF(D592="No se ha contemplado el valor agregado",1*0.25,IF(D592="Genera valor agregado",4*0.25,IF(D592="",0,"")))+IF(E592="No se ha identificado",1*0.25,IF(E592="Internacional",2*0.25,IF(E592="Sector Público ó Privado / Ciudadanos",3*0.25,IF(E592="Regional / Nacional / Todos los sectores y Coberturas",4*0.25,IF(E592="",0,"")))))+IF(F592="No se ha identificado la demanda",1*0.25,IF(F592="Demanda por parte de la ciudadanía a través de la solicitud de peticiones",2*0.25,IF(F592="Demanda por parte de desarrolladores",3*0.25,IF(F592="Gran demanda a través Consultas propias de la Entidad",4*0.25,IF(F592="",0,""))))))</f>
        <v>0</v>
      </c>
      <c r="K592" s="156">
        <f t="shared" ref="K592:K655" si="28">(+IF(G592="Requiere desarrollo",4*0.33,IF(G592="No requiere esfuerzo de desarrollo",1*0.33,IF(G592="",0,""))))+IF(H592="Se encuentra en un servidor de producción",4*0.33,IF(H592="Servidor de datos",1*0.33,IF(H592="",0,"")))+IF(I592="No tiene procesos de calidad",4*0.33,IF(I592="Calidad media",3*0.33,IF(I592="Alta calidad",2*0.33,IF(I592="Certificada",1*0.33,IF(I592="",0,"")))))</f>
        <v>0</v>
      </c>
      <c r="L592" s="90" t="str">
        <f t="shared" ref="L592:L655" si="29">+IF(AND(J592&gt;2,J592&lt;=4,K592&gt;=0,K592&lt;2),"VICTORIA TEMPRANA",IF(AND(J592&gt;2,J592&lt;=4,K592&gt;2,K592&lt;=4),"MEDIO PLAZO",IF(AND(J592&gt;=0,J592&lt;=2,K592&gt;2,K592&lt;=4),"NO APORTA VALOR",IF(AND(J592&gt;=0,J592&lt;=2,K592&gt;0,K592&lt;2),"LARGO PLAZO",""))))</f>
        <v/>
      </c>
      <c r="M592" s="70"/>
      <c r="N592" s="70"/>
      <c r="O592" s="70"/>
      <c r="P592" s="70"/>
      <c r="Q592" s="70"/>
      <c r="R592" s="70"/>
      <c r="S592" s="70"/>
      <c r="T592" s="70"/>
      <c r="U592" s="70"/>
      <c r="V592" s="70"/>
      <c r="W592" s="127"/>
    </row>
    <row r="593" spans="1:23">
      <c r="A593" s="128"/>
      <c r="B593" s="86">
        <f>'Identificación Inventario Datos'!G583</f>
        <v>0</v>
      </c>
      <c r="C593" s="87"/>
      <c r="D593" s="87"/>
      <c r="E593" s="87"/>
      <c r="F593" s="87"/>
      <c r="G593" s="158"/>
      <c r="H593" s="158"/>
      <c r="I593" s="158"/>
      <c r="J593" s="157">
        <f t="shared" si="27"/>
        <v>0</v>
      </c>
      <c r="K593" s="157">
        <f t="shared" si="28"/>
        <v>0</v>
      </c>
      <c r="L593" s="159" t="str">
        <f t="shared" si="29"/>
        <v/>
      </c>
      <c r="M593" s="70"/>
      <c r="N593" s="70"/>
      <c r="O593" s="70"/>
      <c r="P593" s="70"/>
      <c r="Q593" s="70"/>
      <c r="R593" s="70"/>
      <c r="S593" s="70"/>
      <c r="T593" s="70"/>
      <c r="U593" s="70"/>
      <c r="V593" s="70"/>
      <c r="W593" s="127"/>
    </row>
    <row r="594" spans="1:23">
      <c r="A594" s="128"/>
      <c r="B594" s="88">
        <f>'Identificación Inventario Datos'!G584</f>
        <v>0</v>
      </c>
      <c r="C594" s="89"/>
      <c r="D594" s="89"/>
      <c r="E594" s="89"/>
      <c r="F594" s="89"/>
      <c r="G594" s="89"/>
      <c r="H594" s="89"/>
      <c r="I594" s="89"/>
      <c r="J594" s="156">
        <f t="shared" si="27"/>
        <v>0</v>
      </c>
      <c r="K594" s="156">
        <f t="shared" si="28"/>
        <v>0</v>
      </c>
      <c r="L594" s="90" t="str">
        <f t="shared" si="29"/>
        <v/>
      </c>
      <c r="M594" s="70"/>
      <c r="N594" s="70"/>
      <c r="O594" s="70"/>
      <c r="P594" s="70"/>
      <c r="Q594" s="70"/>
      <c r="R594" s="70"/>
      <c r="S594" s="70"/>
      <c r="T594" s="70"/>
      <c r="U594" s="70"/>
      <c r="V594" s="70"/>
      <c r="W594" s="127"/>
    </row>
    <row r="595" spans="1:23">
      <c r="A595" s="128"/>
      <c r="B595" s="86">
        <f>'Identificación Inventario Datos'!G585</f>
        <v>0</v>
      </c>
      <c r="C595" s="87"/>
      <c r="D595" s="87"/>
      <c r="E595" s="87"/>
      <c r="F595" s="87"/>
      <c r="G595" s="158"/>
      <c r="H595" s="158"/>
      <c r="I595" s="158"/>
      <c r="J595" s="157">
        <f t="shared" si="27"/>
        <v>0</v>
      </c>
      <c r="K595" s="157">
        <f t="shared" si="28"/>
        <v>0</v>
      </c>
      <c r="L595" s="159" t="str">
        <f t="shared" si="29"/>
        <v/>
      </c>
      <c r="M595" s="70"/>
      <c r="N595" s="70"/>
      <c r="O595" s="70"/>
      <c r="P595" s="70"/>
      <c r="Q595" s="70"/>
      <c r="R595" s="70"/>
      <c r="S595" s="70"/>
      <c r="T595" s="70"/>
      <c r="U595" s="70"/>
      <c r="V595" s="70"/>
      <c r="W595" s="127"/>
    </row>
    <row r="596" spans="1:23">
      <c r="A596" s="128"/>
      <c r="B596" s="88">
        <f>'Identificación Inventario Datos'!G586</f>
        <v>0</v>
      </c>
      <c r="C596" s="89"/>
      <c r="D596" s="89"/>
      <c r="E596" s="89"/>
      <c r="F596" s="89"/>
      <c r="G596" s="89"/>
      <c r="H596" s="89"/>
      <c r="I596" s="89"/>
      <c r="J596" s="156">
        <f t="shared" si="27"/>
        <v>0</v>
      </c>
      <c r="K596" s="156">
        <f t="shared" si="28"/>
        <v>0</v>
      </c>
      <c r="L596" s="90" t="str">
        <f t="shared" si="29"/>
        <v/>
      </c>
      <c r="M596" s="70"/>
      <c r="N596" s="70"/>
      <c r="O596" s="70"/>
      <c r="P596" s="70"/>
      <c r="Q596" s="70"/>
      <c r="R596" s="70"/>
      <c r="S596" s="70"/>
      <c r="T596" s="70"/>
      <c r="U596" s="70"/>
      <c r="V596" s="70"/>
      <c r="W596" s="127"/>
    </row>
    <row r="597" spans="1:23">
      <c r="A597" s="128"/>
      <c r="B597" s="86">
        <f>'Identificación Inventario Datos'!G587</f>
        <v>0</v>
      </c>
      <c r="C597" s="87"/>
      <c r="D597" s="87"/>
      <c r="E597" s="87"/>
      <c r="F597" s="87"/>
      <c r="G597" s="158"/>
      <c r="H597" s="158"/>
      <c r="I597" s="158"/>
      <c r="J597" s="157">
        <f t="shared" si="27"/>
        <v>0</v>
      </c>
      <c r="K597" s="157">
        <f t="shared" si="28"/>
        <v>0</v>
      </c>
      <c r="L597" s="159" t="str">
        <f t="shared" si="29"/>
        <v/>
      </c>
      <c r="M597" s="70"/>
      <c r="N597" s="70"/>
      <c r="O597" s="70"/>
      <c r="P597" s="70"/>
      <c r="Q597" s="70"/>
      <c r="R597" s="70"/>
      <c r="S597" s="70"/>
      <c r="T597" s="70"/>
      <c r="U597" s="70"/>
      <c r="V597" s="70"/>
      <c r="W597" s="127"/>
    </row>
    <row r="598" spans="1:23">
      <c r="A598" s="128"/>
      <c r="B598" s="88">
        <f>'Identificación Inventario Datos'!G588</f>
        <v>0</v>
      </c>
      <c r="C598" s="89"/>
      <c r="D598" s="89"/>
      <c r="E598" s="89"/>
      <c r="F598" s="89"/>
      <c r="G598" s="89"/>
      <c r="H598" s="89"/>
      <c r="I598" s="89"/>
      <c r="J598" s="156">
        <f t="shared" si="27"/>
        <v>0</v>
      </c>
      <c r="K598" s="156">
        <f t="shared" si="28"/>
        <v>0</v>
      </c>
      <c r="L598" s="90" t="str">
        <f t="shared" si="29"/>
        <v/>
      </c>
      <c r="M598" s="70"/>
      <c r="N598" s="70"/>
      <c r="O598" s="70"/>
      <c r="P598" s="70"/>
      <c r="Q598" s="70"/>
      <c r="R598" s="70"/>
      <c r="S598" s="70"/>
      <c r="T598" s="70"/>
      <c r="U598" s="70"/>
      <c r="V598" s="70"/>
      <c r="W598" s="127"/>
    </row>
    <row r="599" spans="1:23">
      <c r="A599" s="128"/>
      <c r="B599" s="86">
        <f>'Identificación Inventario Datos'!G589</f>
        <v>0</v>
      </c>
      <c r="C599" s="87"/>
      <c r="D599" s="87"/>
      <c r="E599" s="87"/>
      <c r="F599" s="87"/>
      <c r="G599" s="158"/>
      <c r="H599" s="158"/>
      <c r="I599" s="158"/>
      <c r="J599" s="157">
        <f t="shared" si="27"/>
        <v>0</v>
      </c>
      <c r="K599" s="157">
        <f t="shared" si="28"/>
        <v>0</v>
      </c>
      <c r="L599" s="159" t="str">
        <f t="shared" si="29"/>
        <v/>
      </c>
      <c r="M599" s="70"/>
      <c r="N599" s="70"/>
      <c r="O599" s="70"/>
      <c r="P599" s="70"/>
      <c r="Q599" s="70"/>
      <c r="R599" s="70"/>
      <c r="S599" s="70"/>
      <c r="T599" s="70"/>
      <c r="U599" s="70"/>
      <c r="V599" s="70"/>
      <c r="W599" s="127"/>
    </row>
    <row r="600" spans="1:23">
      <c r="A600" s="128"/>
      <c r="B600" s="88">
        <f>'Identificación Inventario Datos'!G590</f>
        <v>0</v>
      </c>
      <c r="C600" s="89"/>
      <c r="D600" s="89"/>
      <c r="E600" s="89"/>
      <c r="F600" s="89"/>
      <c r="G600" s="89"/>
      <c r="H600" s="89"/>
      <c r="I600" s="89"/>
      <c r="J600" s="156">
        <f t="shared" si="27"/>
        <v>0</v>
      </c>
      <c r="K600" s="156">
        <f t="shared" si="28"/>
        <v>0</v>
      </c>
      <c r="L600" s="90" t="str">
        <f t="shared" si="29"/>
        <v/>
      </c>
      <c r="M600" s="70"/>
      <c r="N600" s="70"/>
      <c r="O600" s="70"/>
      <c r="P600" s="70"/>
      <c r="Q600" s="70"/>
      <c r="R600" s="70"/>
      <c r="S600" s="70"/>
      <c r="T600" s="70"/>
      <c r="U600" s="70"/>
      <c r="V600" s="70"/>
      <c r="W600" s="127"/>
    </row>
    <row r="601" spans="1:23">
      <c r="A601" s="128"/>
      <c r="B601" s="86">
        <f>'Identificación Inventario Datos'!G591</f>
        <v>0</v>
      </c>
      <c r="C601" s="87"/>
      <c r="D601" s="87"/>
      <c r="E601" s="87"/>
      <c r="F601" s="87"/>
      <c r="G601" s="158"/>
      <c r="H601" s="158"/>
      <c r="I601" s="158"/>
      <c r="J601" s="157">
        <f t="shared" si="27"/>
        <v>0</v>
      </c>
      <c r="K601" s="157">
        <f t="shared" si="28"/>
        <v>0</v>
      </c>
      <c r="L601" s="159" t="str">
        <f t="shared" si="29"/>
        <v/>
      </c>
      <c r="M601" s="70"/>
      <c r="N601" s="70"/>
      <c r="O601" s="70"/>
      <c r="P601" s="70"/>
      <c r="Q601" s="70"/>
      <c r="R601" s="70"/>
      <c r="S601" s="70"/>
      <c r="T601" s="70"/>
      <c r="U601" s="70"/>
      <c r="V601" s="70"/>
      <c r="W601" s="127"/>
    </row>
    <row r="602" spans="1:23">
      <c r="A602" s="128"/>
      <c r="B602" s="88">
        <f>'Identificación Inventario Datos'!G592</f>
        <v>0</v>
      </c>
      <c r="C602" s="89"/>
      <c r="D602" s="89"/>
      <c r="E602" s="89"/>
      <c r="F602" s="89"/>
      <c r="G602" s="89"/>
      <c r="H602" s="89"/>
      <c r="I602" s="89"/>
      <c r="J602" s="156">
        <f t="shared" si="27"/>
        <v>0</v>
      </c>
      <c r="K602" s="156">
        <f t="shared" si="28"/>
        <v>0</v>
      </c>
      <c r="L602" s="90" t="str">
        <f t="shared" si="29"/>
        <v/>
      </c>
      <c r="M602" s="70"/>
      <c r="N602" s="70"/>
      <c r="O602" s="70"/>
      <c r="P602" s="70"/>
      <c r="Q602" s="70"/>
      <c r="R602" s="70"/>
      <c r="S602" s="70"/>
      <c r="T602" s="70"/>
      <c r="U602" s="70"/>
      <c r="V602" s="70"/>
      <c r="W602" s="127"/>
    </row>
    <row r="603" spans="1:23">
      <c r="A603" s="128"/>
      <c r="B603" s="86">
        <f>'Identificación Inventario Datos'!G593</f>
        <v>0</v>
      </c>
      <c r="C603" s="87"/>
      <c r="D603" s="87"/>
      <c r="E603" s="87"/>
      <c r="F603" s="87"/>
      <c r="G603" s="158"/>
      <c r="H603" s="158"/>
      <c r="I603" s="158"/>
      <c r="J603" s="157">
        <f t="shared" si="27"/>
        <v>0</v>
      </c>
      <c r="K603" s="157">
        <f t="shared" si="28"/>
        <v>0</v>
      </c>
      <c r="L603" s="159" t="str">
        <f t="shared" si="29"/>
        <v/>
      </c>
      <c r="M603" s="70"/>
      <c r="N603" s="70"/>
      <c r="O603" s="70"/>
      <c r="P603" s="70"/>
      <c r="Q603" s="70"/>
      <c r="R603" s="70"/>
      <c r="S603" s="70"/>
      <c r="T603" s="70"/>
      <c r="U603" s="70"/>
      <c r="V603" s="70"/>
      <c r="W603" s="127"/>
    </row>
    <row r="604" spans="1:23">
      <c r="A604" s="128"/>
      <c r="B604" s="88">
        <f>'Identificación Inventario Datos'!G594</f>
        <v>0</v>
      </c>
      <c r="C604" s="89"/>
      <c r="D604" s="89"/>
      <c r="E604" s="89"/>
      <c r="F604" s="89"/>
      <c r="G604" s="89"/>
      <c r="H604" s="89"/>
      <c r="I604" s="89"/>
      <c r="J604" s="156">
        <f t="shared" si="27"/>
        <v>0</v>
      </c>
      <c r="K604" s="156">
        <f t="shared" si="28"/>
        <v>0</v>
      </c>
      <c r="L604" s="90" t="str">
        <f t="shared" si="29"/>
        <v/>
      </c>
      <c r="M604" s="70"/>
      <c r="N604" s="70"/>
      <c r="O604" s="70"/>
      <c r="P604" s="70"/>
      <c r="Q604" s="70"/>
      <c r="R604" s="70"/>
      <c r="S604" s="70"/>
      <c r="T604" s="70"/>
      <c r="U604" s="70"/>
      <c r="V604" s="70"/>
      <c r="W604" s="127"/>
    </row>
    <row r="605" spans="1:23">
      <c r="A605" s="128"/>
      <c r="B605" s="86">
        <f>'Identificación Inventario Datos'!G595</f>
        <v>0</v>
      </c>
      <c r="C605" s="87"/>
      <c r="D605" s="87"/>
      <c r="E605" s="87"/>
      <c r="F605" s="87"/>
      <c r="G605" s="158"/>
      <c r="H605" s="158"/>
      <c r="I605" s="158"/>
      <c r="J605" s="157">
        <f t="shared" si="27"/>
        <v>0</v>
      </c>
      <c r="K605" s="157">
        <f t="shared" si="28"/>
        <v>0</v>
      </c>
      <c r="L605" s="159" t="str">
        <f t="shared" si="29"/>
        <v/>
      </c>
      <c r="M605" s="70"/>
      <c r="N605" s="70"/>
      <c r="O605" s="70"/>
      <c r="P605" s="70"/>
      <c r="Q605" s="70"/>
      <c r="R605" s="70"/>
      <c r="S605" s="70"/>
      <c r="T605" s="70"/>
      <c r="U605" s="70"/>
      <c r="V605" s="70"/>
      <c r="W605" s="127"/>
    </row>
    <row r="606" spans="1:23">
      <c r="A606" s="128"/>
      <c r="B606" s="88">
        <f>'Identificación Inventario Datos'!G596</f>
        <v>0</v>
      </c>
      <c r="C606" s="89"/>
      <c r="D606" s="89"/>
      <c r="E606" s="89"/>
      <c r="F606" s="89"/>
      <c r="G606" s="89"/>
      <c r="H606" s="89"/>
      <c r="I606" s="89"/>
      <c r="J606" s="156">
        <f t="shared" si="27"/>
        <v>0</v>
      </c>
      <c r="K606" s="156">
        <f t="shared" si="28"/>
        <v>0</v>
      </c>
      <c r="L606" s="90" t="str">
        <f t="shared" si="29"/>
        <v/>
      </c>
      <c r="M606" s="70"/>
      <c r="N606" s="70"/>
      <c r="O606" s="70"/>
      <c r="P606" s="70"/>
      <c r="Q606" s="70"/>
      <c r="R606" s="70"/>
      <c r="S606" s="70"/>
      <c r="T606" s="70"/>
      <c r="U606" s="70"/>
      <c r="V606" s="70"/>
      <c r="W606" s="127"/>
    </row>
    <row r="607" spans="1:23">
      <c r="A607" s="128"/>
      <c r="B607" s="86">
        <f>'Identificación Inventario Datos'!G597</f>
        <v>0</v>
      </c>
      <c r="C607" s="87"/>
      <c r="D607" s="87"/>
      <c r="E607" s="87"/>
      <c r="F607" s="87"/>
      <c r="G607" s="158"/>
      <c r="H607" s="158"/>
      <c r="I607" s="158"/>
      <c r="J607" s="157">
        <f t="shared" si="27"/>
        <v>0</v>
      </c>
      <c r="K607" s="157">
        <f t="shared" si="28"/>
        <v>0</v>
      </c>
      <c r="L607" s="159" t="str">
        <f t="shared" si="29"/>
        <v/>
      </c>
      <c r="M607" s="70"/>
      <c r="N607" s="70"/>
      <c r="O607" s="70"/>
      <c r="P607" s="70"/>
      <c r="Q607" s="70"/>
      <c r="R607" s="70"/>
      <c r="S607" s="70"/>
      <c r="T607" s="70"/>
      <c r="U607" s="70"/>
      <c r="V607" s="70"/>
      <c r="W607" s="127"/>
    </row>
    <row r="608" spans="1:23">
      <c r="A608" s="128"/>
      <c r="B608" s="88">
        <f>'Identificación Inventario Datos'!G598</f>
        <v>0</v>
      </c>
      <c r="C608" s="89"/>
      <c r="D608" s="89"/>
      <c r="E608" s="89"/>
      <c r="F608" s="89"/>
      <c r="G608" s="89"/>
      <c r="H608" s="89"/>
      <c r="I608" s="89"/>
      <c r="J608" s="156">
        <f t="shared" si="27"/>
        <v>0</v>
      </c>
      <c r="K608" s="156">
        <f t="shared" si="28"/>
        <v>0</v>
      </c>
      <c r="L608" s="90" t="str">
        <f t="shared" si="29"/>
        <v/>
      </c>
      <c r="M608" s="70"/>
      <c r="N608" s="70"/>
      <c r="O608" s="70"/>
      <c r="P608" s="70"/>
      <c r="Q608" s="70"/>
      <c r="R608" s="70"/>
      <c r="S608" s="70"/>
      <c r="T608" s="70"/>
      <c r="U608" s="70"/>
      <c r="V608" s="70"/>
      <c r="W608" s="127"/>
    </row>
    <row r="609" spans="1:23">
      <c r="A609" s="128"/>
      <c r="B609" s="86">
        <f>'Identificación Inventario Datos'!G599</f>
        <v>0</v>
      </c>
      <c r="C609" s="87"/>
      <c r="D609" s="87"/>
      <c r="E609" s="87"/>
      <c r="F609" s="87"/>
      <c r="G609" s="158"/>
      <c r="H609" s="158"/>
      <c r="I609" s="158"/>
      <c r="J609" s="157">
        <f t="shared" si="27"/>
        <v>0</v>
      </c>
      <c r="K609" s="157">
        <f t="shared" si="28"/>
        <v>0</v>
      </c>
      <c r="L609" s="159" t="str">
        <f t="shared" si="29"/>
        <v/>
      </c>
      <c r="M609" s="70"/>
      <c r="N609" s="70"/>
      <c r="O609" s="70"/>
      <c r="P609" s="70"/>
      <c r="Q609" s="70"/>
      <c r="R609" s="70"/>
      <c r="S609" s="70"/>
      <c r="T609" s="70"/>
      <c r="U609" s="70"/>
      <c r="V609" s="70"/>
      <c r="W609" s="127"/>
    </row>
    <row r="610" spans="1:23">
      <c r="A610" s="128"/>
      <c r="B610" s="88">
        <f>'Identificación Inventario Datos'!G600</f>
        <v>0</v>
      </c>
      <c r="C610" s="89"/>
      <c r="D610" s="89"/>
      <c r="E610" s="89"/>
      <c r="F610" s="89"/>
      <c r="G610" s="89"/>
      <c r="H610" s="89"/>
      <c r="I610" s="89"/>
      <c r="J610" s="156">
        <f t="shared" si="27"/>
        <v>0</v>
      </c>
      <c r="K610" s="156">
        <f t="shared" si="28"/>
        <v>0</v>
      </c>
      <c r="L610" s="90" t="str">
        <f t="shared" si="29"/>
        <v/>
      </c>
      <c r="M610" s="70"/>
      <c r="N610" s="70"/>
      <c r="O610" s="70"/>
      <c r="P610" s="70"/>
      <c r="Q610" s="70"/>
      <c r="R610" s="70"/>
      <c r="S610" s="70"/>
      <c r="T610" s="70"/>
      <c r="U610" s="70"/>
      <c r="V610" s="70"/>
      <c r="W610" s="127"/>
    </row>
    <row r="611" spans="1:23">
      <c r="A611" s="128"/>
      <c r="B611" s="86">
        <f>'Identificación Inventario Datos'!G601</f>
        <v>0</v>
      </c>
      <c r="C611" s="87"/>
      <c r="D611" s="87"/>
      <c r="E611" s="87"/>
      <c r="F611" s="87"/>
      <c r="G611" s="158"/>
      <c r="H611" s="158"/>
      <c r="I611" s="158"/>
      <c r="J611" s="157">
        <f t="shared" si="27"/>
        <v>0</v>
      </c>
      <c r="K611" s="157">
        <f t="shared" si="28"/>
        <v>0</v>
      </c>
      <c r="L611" s="159" t="str">
        <f t="shared" si="29"/>
        <v/>
      </c>
      <c r="M611" s="70"/>
      <c r="N611" s="70"/>
      <c r="O611" s="70"/>
      <c r="P611" s="70"/>
      <c r="Q611" s="70"/>
      <c r="R611" s="70"/>
      <c r="S611" s="70"/>
      <c r="T611" s="70"/>
      <c r="U611" s="70"/>
      <c r="V611" s="70"/>
      <c r="W611" s="127"/>
    </row>
    <row r="612" spans="1:23">
      <c r="A612" s="128"/>
      <c r="B612" s="88">
        <f>'Identificación Inventario Datos'!G602</f>
        <v>0</v>
      </c>
      <c r="C612" s="89"/>
      <c r="D612" s="89"/>
      <c r="E612" s="89"/>
      <c r="F612" s="89"/>
      <c r="G612" s="89"/>
      <c r="H612" s="89"/>
      <c r="I612" s="89"/>
      <c r="J612" s="156">
        <f t="shared" si="27"/>
        <v>0</v>
      </c>
      <c r="K612" s="156">
        <f t="shared" si="28"/>
        <v>0</v>
      </c>
      <c r="L612" s="90" t="str">
        <f t="shared" si="29"/>
        <v/>
      </c>
      <c r="M612" s="70"/>
      <c r="N612" s="70"/>
      <c r="O612" s="70"/>
      <c r="P612" s="70"/>
      <c r="Q612" s="70"/>
      <c r="R612" s="70"/>
      <c r="S612" s="70"/>
      <c r="T612" s="70"/>
      <c r="U612" s="70"/>
      <c r="V612" s="70"/>
      <c r="W612" s="127"/>
    </row>
    <row r="613" spans="1:23">
      <c r="A613" s="128"/>
      <c r="B613" s="86">
        <f>'Identificación Inventario Datos'!G603</f>
        <v>0</v>
      </c>
      <c r="C613" s="87"/>
      <c r="D613" s="87"/>
      <c r="E613" s="87"/>
      <c r="F613" s="87"/>
      <c r="G613" s="158"/>
      <c r="H613" s="158"/>
      <c r="I613" s="158"/>
      <c r="J613" s="157">
        <f t="shared" si="27"/>
        <v>0</v>
      </c>
      <c r="K613" s="157">
        <f t="shared" si="28"/>
        <v>0</v>
      </c>
      <c r="L613" s="159" t="str">
        <f t="shared" si="29"/>
        <v/>
      </c>
      <c r="M613" s="70"/>
      <c r="N613" s="70"/>
      <c r="O613" s="70"/>
      <c r="P613" s="70"/>
      <c r="Q613" s="70"/>
      <c r="R613" s="70"/>
      <c r="S613" s="70"/>
      <c r="T613" s="70"/>
      <c r="U613" s="70"/>
      <c r="V613" s="70"/>
      <c r="W613" s="127"/>
    </row>
    <row r="614" spans="1:23">
      <c r="A614" s="128"/>
      <c r="B614" s="88">
        <f>'Identificación Inventario Datos'!G604</f>
        <v>0</v>
      </c>
      <c r="C614" s="89"/>
      <c r="D614" s="89"/>
      <c r="E614" s="89"/>
      <c r="F614" s="89"/>
      <c r="G614" s="89"/>
      <c r="H614" s="89"/>
      <c r="I614" s="89"/>
      <c r="J614" s="156">
        <f t="shared" si="27"/>
        <v>0</v>
      </c>
      <c r="K614" s="156">
        <f t="shared" si="28"/>
        <v>0</v>
      </c>
      <c r="L614" s="90" t="str">
        <f t="shared" si="29"/>
        <v/>
      </c>
      <c r="M614" s="70"/>
      <c r="N614" s="70"/>
      <c r="O614" s="70"/>
      <c r="P614" s="70"/>
      <c r="Q614" s="70"/>
      <c r="R614" s="70"/>
      <c r="S614" s="70"/>
      <c r="T614" s="70"/>
      <c r="U614" s="70"/>
      <c r="V614" s="70"/>
      <c r="W614" s="127"/>
    </row>
    <row r="615" spans="1:23">
      <c r="A615" s="128"/>
      <c r="B615" s="86">
        <f>'Identificación Inventario Datos'!G605</f>
        <v>0</v>
      </c>
      <c r="C615" s="87"/>
      <c r="D615" s="87"/>
      <c r="E615" s="87"/>
      <c r="F615" s="87"/>
      <c r="G615" s="158"/>
      <c r="H615" s="158"/>
      <c r="I615" s="158"/>
      <c r="J615" s="157">
        <f t="shared" si="27"/>
        <v>0</v>
      </c>
      <c r="K615" s="157">
        <f t="shared" si="28"/>
        <v>0</v>
      </c>
      <c r="L615" s="159" t="str">
        <f t="shared" si="29"/>
        <v/>
      </c>
      <c r="M615" s="70"/>
      <c r="N615" s="70"/>
      <c r="O615" s="70"/>
      <c r="P615" s="70"/>
      <c r="Q615" s="70"/>
      <c r="R615" s="70"/>
      <c r="S615" s="70"/>
      <c r="T615" s="70"/>
      <c r="U615" s="70"/>
      <c r="V615" s="70"/>
      <c r="W615" s="127"/>
    </row>
    <row r="616" spans="1:23">
      <c r="A616" s="128"/>
      <c r="B616" s="88">
        <f>'Identificación Inventario Datos'!G606</f>
        <v>0</v>
      </c>
      <c r="C616" s="89"/>
      <c r="D616" s="89"/>
      <c r="E616" s="89"/>
      <c r="F616" s="89"/>
      <c r="G616" s="89"/>
      <c r="H616" s="89"/>
      <c r="I616" s="89"/>
      <c r="J616" s="156">
        <f t="shared" si="27"/>
        <v>0</v>
      </c>
      <c r="K616" s="156">
        <f t="shared" si="28"/>
        <v>0</v>
      </c>
      <c r="L616" s="90" t="str">
        <f t="shared" si="29"/>
        <v/>
      </c>
      <c r="M616" s="70"/>
      <c r="N616" s="70"/>
      <c r="O616" s="70"/>
      <c r="P616" s="70"/>
      <c r="Q616" s="70"/>
      <c r="R616" s="70"/>
      <c r="S616" s="70"/>
      <c r="T616" s="70"/>
      <c r="U616" s="70"/>
      <c r="V616" s="70"/>
      <c r="W616" s="127"/>
    </row>
    <row r="617" spans="1:23">
      <c r="A617" s="128"/>
      <c r="B617" s="86">
        <f>'Identificación Inventario Datos'!G607</f>
        <v>0</v>
      </c>
      <c r="C617" s="87"/>
      <c r="D617" s="87"/>
      <c r="E617" s="87"/>
      <c r="F617" s="87"/>
      <c r="G617" s="158"/>
      <c r="H617" s="158"/>
      <c r="I617" s="158"/>
      <c r="J617" s="157">
        <f t="shared" si="27"/>
        <v>0</v>
      </c>
      <c r="K617" s="157">
        <f t="shared" si="28"/>
        <v>0</v>
      </c>
      <c r="L617" s="159" t="str">
        <f t="shared" si="29"/>
        <v/>
      </c>
      <c r="M617" s="70"/>
      <c r="N617" s="70"/>
      <c r="O617" s="70"/>
      <c r="P617" s="70"/>
      <c r="Q617" s="70"/>
      <c r="R617" s="70"/>
      <c r="S617" s="70"/>
      <c r="T617" s="70"/>
      <c r="U617" s="70"/>
      <c r="V617" s="70"/>
      <c r="W617" s="127"/>
    </row>
    <row r="618" spans="1:23">
      <c r="A618" s="128"/>
      <c r="B618" s="88">
        <f>'Identificación Inventario Datos'!G608</f>
        <v>0</v>
      </c>
      <c r="C618" s="89"/>
      <c r="D618" s="89"/>
      <c r="E618" s="89"/>
      <c r="F618" s="89"/>
      <c r="G618" s="89"/>
      <c r="H618" s="89"/>
      <c r="I618" s="89"/>
      <c r="J618" s="156">
        <f t="shared" si="27"/>
        <v>0</v>
      </c>
      <c r="K618" s="156">
        <f t="shared" si="28"/>
        <v>0</v>
      </c>
      <c r="L618" s="90" t="str">
        <f t="shared" si="29"/>
        <v/>
      </c>
      <c r="M618" s="70"/>
      <c r="N618" s="70"/>
      <c r="O618" s="70"/>
      <c r="P618" s="70"/>
      <c r="Q618" s="70"/>
      <c r="R618" s="70"/>
      <c r="S618" s="70"/>
      <c r="T618" s="70"/>
      <c r="U618" s="70"/>
      <c r="V618" s="70"/>
      <c r="W618" s="127"/>
    </row>
    <row r="619" spans="1:23">
      <c r="A619" s="128"/>
      <c r="B619" s="86">
        <f>'Identificación Inventario Datos'!G609</f>
        <v>0</v>
      </c>
      <c r="C619" s="87"/>
      <c r="D619" s="87"/>
      <c r="E619" s="87"/>
      <c r="F619" s="87"/>
      <c r="G619" s="158"/>
      <c r="H619" s="158"/>
      <c r="I619" s="158"/>
      <c r="J619" s="157">
        <f t="shared" si="27"/>
        <v>0</v>
      </c>
      <c r="K619" s="157">
        <f t="shared" si="28"/>
        <v>0</v>
      </c>
      <c r="L619" s="159" t="str">
        <f t="shared" si="29"/>
        <v/>
      </c>
      <c r="M619" s="70"/>
      <c r="N619" s="70"/>
      <c r="O619" s="70"/>
      <c r="P619" s="70"/>
      <c r="Q619" s="70"/>
      <c r="R619" s="70"/>
      <c r="S619" s="70"/>
      <c r="T619" s="70"/>
      <c r="U619" s="70"/>
      <c r="V619" s="70"/>
      <c r="W619" s="127"/>
    </row>
    <row r="620" spans="1:23">
      <c r="A620" s="128"/>
      <c r="B620" s="88">
        <f>'Identificación Inventario Datos'!G610</f>
        <v>0</v>
      </c>
      <c r="C620" s="89"/>
      <c r="D620" s="89"/>
      <c r="E620" s="89"/>
      <c r="F620" s="89"/>
      <c r="G620" s="89"/>
      <c r="H620" s="89"/>
      <c r="I620" s="89"/>
      <c r="J620" s="156">
        <f t="shared" si="27"/>
        <v>0</v>
      </c>
      <c r="K620" s="156">
        <f t="shared" si="28"/>
        <v>0</v>
      </c>
      <c r="L620" s="90" t="str">
        <f t="shared" si="29"/>
        <v/>
      </c>
      <c r="M620" s="70"/>
      <c r="N620" s="70"/>
      <c r="O620" s="70"/>
      <c r="P620" s="70"/>
      <c r="Q620" s="70"/>
      <c r="R620" s="70"/>
      <c r="S620" s="70"/>
      <c r="T620" s="70"/>
      <c r="U620" s="70"/>
      <c r="V620" s="70"/>
      <c r="W620" s="127"/>
    </row>
    <row r="621" spans="1:23">
      <c r="A621" s="128"/>
      <c r="B621" s="86">
        <f>'Identificación Inventario Datos'!G611</f>
        <v>0</v>
      </c>
      <c r="C621" s="87"/>
      <c r="D621" s="87"/>
      <c r="E621" s="87"/>
      <c r="F621" s="87"/>
      <c r="G621" s="158"/>
      <c r="H621" s="158"/>
      <c r="I621" s="158"/>
      <c r="J621" s="157">
        <f t="shared" si="27"/>
        <v>0</v>
      </c>
      <c r="K621" s="157">
        <f t="shared" si="28"/>
        <v>0</v>
      </c>
      <c r="L621" s="159" t="str">
        <f t="shared" si="29"/>
        <v/>
      </c>
      <c r="M621" s="70"/>
      <c r="N621" s="70"/>
      <c r="O621" s="70"/>
      <c r="P621" s="70"/>
      <c r="Q621" s="70"/>
      <c r="R621" s="70"/>
      <c r="S621" s="70"/>
      <c r="T621" s="70"/>
      <c r="U621" s="70"/>
      <c r="V621" s="70"/>
      <c r="W621" s="127"/>
    </row>
    <row r="622" spans="1:23">
      <c r="A622" s="128"/>
      <c r="B622" s="88">
        <f>'Identificación Inventario Datos'!G612</f>
        <v>0</v>
      </c>
      <c r="C622" s="89"/>
      <c r="D622" s="89"/>
      <c r="E622" s="89"/>
      <c r="F622" s="89"/>
      <c r="G622" s="89"/>
      <c r="H622" s="89"/>
      <c r="I622" s="89"/>
      <c r="J622" s="156">
        <f t="shared" si="27"/>
        <v>0</v>
      </c>
      <c r="K622" s="156">
        <f t="shared" si="28"/>
        <v>0</v>
      </c>
      <c r="L622" s="90" t="str">
        <f t="shared" si="29"/>
        <v/>
      </c>
      <c r="M622" s="70"/>
      <c r="N622" s="70"/>
      <c r="O622" s="70"/>
      <c r="P622" s="70"/>
      <c r="Q622" s="70"/>
      <c r="R622" s="70"/>
      <c r="S622" s="70"/>
      <c r="T622" s="70"/>
      <c r="U622" s="70"/>
      <c r="V622" s="70"/>
      <c r="W622" s="127"/>
    </row>
    <row r="623" spans="1:23">
      <c r="A623" s="128"/>
      <c r="B623" s="86">
        <f>'Identificación Inventario Datos'!G613</f>
        <v>0</v>
      </c>
      <c r="C623" s="87"/>
      <c r="D623" s="87"/>
      <c r="E623" s="87"/>
      <c r="F623" s="87"/>
      <c r="G623" s="158"/>
      <c r="H623" s="158"/>
      <c r="I623" s="158"/>
      <c r="J623" s="157">
        <f t="shared" si="27"/>
        <v>0</v>
      </c>
      <c r="K623" s="157">
        <f t="shared" si="28"/>
        <v>0</v>
      </c>
      <c r="L623" s="159" t="str">
        <f t="shared" si="29"/>
        <v/>
      </c>
      <c r="M623" s="70"/>
      <c r="N623" s="70"/>
      <c r="O623" s="70"/>
      <c r="P623" s="70"/>
      <c r="Q623" s="70"/>
      <c r="R623" s="70"/>
      <c r="S623" s="70"/>
      <c r="T623" s="70"/>
      <c r="U623" s="70"/>
      <c r="V623" s="70"/>
      <c r="W623" s="127"/>
    </row>
    <row r="624" spans="1:23">
      <c r="A624" s="128"/>
      <c r="B624" s="88">
        <f>'Identificación Inventario Datos'!G614</f>
        <v>0</v>
      </c>
      <c r="C624" s="89"/>
      <c r="D624" s="89"/>
      <c r="E624" s="89"/>
      <c r="F624" s="89"/>
      <c r="G624" s="89"/>
      <c r="H624" s="89"/>
      <c r="I624" s="89"/>
      <c r="J624" s="156">
        <f t="shared" si="27"/>
        <v>0</v>
      </c>
      <c r="K624" s="156">
        <f t="shared" si="28"/>
        <v>0</v>
      </c>
      <c r="L624" s="90" t="str">
        <f t="shared" si="29"/>
        <v/>
      </c>
      <c r="M624" s="70"/>
      <c r="N624" s="70"/>
      <c r="O624" s="70"/>
      <c r="P624" s="70"/>
      <c r="Q624" s="70"/>
      <c r="R624" s="70"/>
      <c r="S624" s="70"/>
      <c r="T624" s="70"/>
      <c r="U624" s="70"/>
      <c r="V624" s="70"/>
      <c r="W624" s="127"/>
    </row>
    <row r="625" spans="1:23">
      <c r="A625" s="128"/>
      <c r="B625" s="86">
        <f>'Identificación Inventario Datos'!G615</f>
        <v>0</v>
      </c>
      <c r="C625" s="87"/>
      <c r="D625" s="87"/>
      <c r="E625" s="87"/>
      <c r="F625" s="87"/>
      <c r="G625" s="158"/>
      <c r="H625" s="158"/>
      <c r="I625" s="158"/>
      <c r="J625" s="157">
        <f t="shared" si="27"/>
        <v>0</v>
      </c>
      <c r="K625" s="157">
        <f t="shared" si="28"/>
        <v>0</v>
      </c>
      <c r="L625" s="159" t="str">
        <f t="shared" si="29"/>
        <v/>
      </c>
      <c r="M625" s="70"/>
      <c r="N625" s="70"/>
      <c r="O625" s="70"/>
      <c r="P625" s="70"/>
      <c r="Q625" s="70"/>
      <c r="R625" s="70"/>
      <c r="S625" s="70"/>
      <c r="T625" s="70"/>
      <c r="U625" s="70"/>
      <c r="V625" s="70"/>
      <c r="W625" s="127"/>
    </row>
    <row r="626" spans="1:23">
      <c r="A626" s="128"/>
      <c r="B626" s="88">
        <f>'Identificación Inventario Datos'!G616</f>
        <v>0</v>
      </c>
      <c r="C626" s="89"/>
      <c r="D626" s="89"/>
      <c r="E626" s="89"/>
      <c r="F626" s="89"/>
      <c r="G626" s="89"/>
      <c r="H626" s="89"/>
      <c r="I626" s="89"/>
      <c r="J626" s="156">
        <f t="shared" si="27"/>
        <v>0</v>
      </c>
      <c r="K626" s="156">
        <f t="shared" si="28"/>
        <v>0</v>
      </c>
      <c r="L626" s="90" t="str">
        <f t="shared" si="29"/>
        <v/>
      </c>
      <c r="M626" s="70"/>
      <c r="N626" s="70"/>
      <c r="O626" s="70"/>
      <c r="P626" s="70"/>
      <c r="Q626" s="70"/>
      <c r="R626" s="70"/>
      <c r="S626" s="70"/>
      <c r="T626" s="70"/>
      <c r="U626" s="70"/>
      <c r="V626" s="70"/>
      <c r="W626" s="127"/>
    </row>
    <row r="627" spans="1:23">
      <c r="A627" s="128"/>
      <c r="B627" s="86">
        <f>'Identificación Inventario Datos'!G617</f>
        <v>0</v>
      </c>
      <c r="C627" s="87"/>
      <c r="D627" s="87"/>
      <c r="E627" s="87"/>
      <c r="F627" s="87"/>
      <c r="G627" s="158"/>
      <c r="H627" s="158"/>
      <c r="I627" s="158"/>
      <c r="J627" s="157">
        <f t="shared" si="27"/>
        <v>0</v>
      </c>
      <c r="K627" s="157">
        <f t="shared" si="28"/>
        <v>0</v>
      </c>
      <c r="L627" s="159" t="str">
        <f t="shared" si="29"/>
        <v/>
      </c>
      <c r="M627" s="70"/>
      <c r="N627" s="70"/>
      <c r="O627" s="70"/>
      <c r="P627" s="70"/>
      <c r="Q627" s="70"/>
      <c r="R627" s="70"/>
      <c r="S627" s="70"/>
      <c r="T627" s="70"/>
      <c r="U627" s="70"/>
      <c r="V627" s="70"/>
      <c r="W627" s="127"/>
    </row>
    <row r="628" spans="1:23">
      <c r="A628" s="128"/>
      <c r="B628" s="88">
        <f>'Identificación Inventario Datos'!G618</f>
        <v>0</v>
      </c>
      <c r="C628" s="89"/>
      <c r="D628" s="89"/>
      <c r="E628" s="89"/>
      <c r="F628" s="89"/>
      <c r="G628" s="89"/>
      <c r="H628" s="89"/>
      <c r="I628" s="89"/>
      <c r="J628" s="156">
        <f t="shared" si="27"/>
        <v>0</v>
      </c>
      <c r="K628" s="156">
        <f t="shared" si="28"/>
        <v>0</v>
      </c>
      <c r="L628" s="90" t="str">
        <f t="shared" si="29"/>
        <v/>
      </c>
      <c r="M628" s="70"/>
      <c r="N628" s="70"/>
      <c r="O628" s="70"/>
      <c r="P628" s="70"/>
      <c r="Q628" s="70"/>
      <c r="R628" s="70"/>
      <c r="S628" s="70"/>
      <c r="T628" s="70"/>
      <c r="U628" s="70"/>
      <c r="V628" s="70"/>
      <c r="W628" s="127"/>
    </row>
    <row r="629" spans="1:23">
      <c r="A629" s="128"/>
      <c r="B629" s="86">
        <f>'Identificación Inventario Datos'!G619</f>
        <v>0</v>
      </c>
      <c r="C629" s="87"/>
      <c r="D629" s="87"/>
      <c r="E629" s="87"/>
      <c r="F629" s="87"/>
      <c r="G629" s="158"/>
      <c r="H629" s="158"/>
      <c r="I629" s="158"/>
      <c r="J629" s="157">
        <f t="shared" si="27"/>
        <v>0</v>
      </c>
      <c r="K629" s="157">
        <f t="shared" si="28"/>
        <v>0</v>
      </c>
      <c r="L629" s="159" t="str">
        <f t="shared" si="29"/>
        <v/>
      </c>
      <c r="M629" s="70"/>
      <c r="N629" s="70"/>
      <c r="O629" s="70"/>
      <c r="P629" s="70"/>
      <c r="Q629" s="70"/>
      <c r="R629" s="70"/>
      <c r="S629" s="70"/>
      <c r="T629" s="70"/>
      <c r="U629" s="70"/>
      <c r="V629" s="70"/>
      <c r="W629" s="127"/>
    </row>
    <row r="630" spans="1:23">
      <c r="A630" s="128"/>
      <c r="B630" s="88">
        <f>'Identificación Inventario Datos'!G620</f>
        <v>0</v>
      </c>
      <c r="C630" s="89"/>
      <c r="D630" s="89"/>
      <c r="E630" s="89"/>
      <c r="F630" s="89"/>
      <c r="G630" s="89"/>
      <c r="H630" s="89"/>
      <c r="I630" s="89"/>
      <c r="J630" s="156">
        <f t="shared" si="27"/>
        <v>0</v>
      </c>
      <c r="K630" s="156">
        <f t="shared" si="28"/>
        <v>0</v>
      </c>
      <c r="L630" s="90" t="str">
        <f t="shared" si="29"/>
        <v/>
      </c>
      <c r="M630" s="70"/>
      <c r="N630" s="70"/>
      <c r="O630" s="70"/>
      <c r="P630" s="70"/>
      <c r="Q630" s="70"/>
      <c r="R630" s="70"/>
      <c r="S630" s="70"/>
      <c r="T630" s="70"/>
      <c r="U630" s="70"/>
      <c r="V630" s="70"/>
      <c r="W630" s="127"/>
    </row>
    <row r="631" spans="1:23">
      <c r="A631" s="128"/>
      <c r="B631" s="86">
        <f>'Identificación Inventario Datos'!G621</f>
        <v>0</v>
      </c>
      <c r="C631" s="87"/>
      <c r="D631" s="87"/>
      <c r="E631" s="87"/>
      <c r="F631" s="87"/>
      <c r="G631" s="158"/>
      <c r="H631" s="158"/>
      <c r="I631" s="158"/>
      <c r="J631" s="157">
        <f t="shared" si="27"/>
        <v>0</v>
      </c>
      <c r="K631" s="157">
        <f t="shared" si="28"/>
        <v>0</v>
      </c>
      <c r="L631" s="159" t="str">
        <f t="shared" si="29"/>
        <v/>
      </c>
      <c r="M631" s="70"/>
      <c r="N631" s="70"/>
      <c r="O631" s="70"/>
      <c r="P631" s="70"/>
      <c r="Q631" s="70"/>
      <c r="R631" s="70"/>
      <c r="S631" s="70"/>
      <c r="T631" s="70"/>
      <c r="U631" s="70"/>
      <c r="V631" s="70"/>
      <c r="W631" s="127"/>
    </row>
    <row r="632" spans="1:23">
      <c r="A632" s="128"/>
      <c r="B632" s="88">
        <f>'Identificación Inventario Datos'!G622</f>
        <v>0</v>
      </c>
      <c r="C632" s="89"/>
      <c r="D632" s="89"/>
      <c r="E632" s="89"/>
      <c r="F632" s="89"/>
      <c r="G632" s="89"/>
      <c r="H632" s="89"/>
      <c r="I632" s="89"/>
      <c r="J632" s="156">
        <f t="shared" si="27"/>
        <v>0</v>
      </c>
      <c r="K632" s="156">
        <f t="shared" si="28"/>
        <v>0</v>
      </c>
      <c r="L632" s="90" t="str">
        <f t="shared" si="29"/>
        <v/>
      </c>
      <c r="M632" s="70"/>
      <c r="N632" s="70"/>
      <c r="O632" s="70"/>
      <c r="P632" s="70"/>
      <c r="Q632" s="70"/>
      <c r="R632" s="70"/>
      <c r="S632" s="70"/>
      <c r="T632" s="70"/>
      <c r="U632" s="70"/>
      <c r="V632" s="70"/>
      <c r="W632" s="127"/>
    </row>
    <row r="633" spans="1:23">
      <c r="A633" s="128"/>
      <c r="B633" s="86">
        <f>'Identificación Inventario Datos'!G623</f>
        <v>0</v>
      </c>
      <c r="C633" s="87"/>
      <c r="D633" s="87"/>
      <c r="E633" s="87"/>
      <c r="F633" s="87"/>
      <c r="G633" s="158"/>
      <c r="H633" s="158"/>
      <c r="I633" s="158"/>
      <c r="J633" s="157">
        <f t="shared" si="27"/>
        <v>0</v>
      </c>
      <c r="K633" s="157">
        <f t="shared" si="28"/>
        <v>0</v>
      </c>
      <c r="L633" s="159" t="str">
        <f t="shared" si="29"/>
        <v/>
      </c>
      <c r="M633" s="70"/>
      <c r="N633" s="70"/>
      <c r="O633" s="70"/>
      <c r="P633" s="70"/>
      <c r="Q633" s="70"/>
      <c r="R633" s="70"/>
      <c r="S633" s="70"/>
      <c r="T633" s="70"/>
      <c r="U633" s="70"/>
      <c r="V633" s="70"/>
      <c r="W633" s="127"/>
    </row>
    <row r="634" spans="1:23">
      <c r="A634" s="128"/>
      <c r="B634" s="88">
        <f>'Identificación Inventario Datos'!G624</f>
        <v>0</v>
      </c>
      <c r="C634" s="89"/>
      <c r="D634" s="89"/>
      <c r="E634" s="89"/>
      <c r="F634" s="89"/>
      <c r="G634" s="89"/>
      <c r="H634" s="89"/>
      <c r="I634" s="89"/>
      <c r="J634" s="156">
        <f t="shared" si="27"/>
        <v>0</v>
      </c>
      <c r="K634" s="156">
        <f t="shared" si="28"/>
        <v>0</v>
      </c>
      <c r="L634" s="90" t="str">
        <f t="shared" si="29"/>
        <v/>
      </c>
      <c r="M634" s="70"/>
      <c r="N634" s="70"/>
      <c r="O634" s="70"/>
      <c r="P634" s="70"/>
      <c r="Q634" s="70"/>
      <c r="R634" s="70"/>
      <c r="S634" s="70"/>
      <c r="T634" s="70"/>
      <c r="U634" s="70"/>
      <c r="V634" s="70"/>
      <c r="W634" s="127"/>
    </row>
    <row r="635" spans="1:23">
      <c r="A635" s="128"/>
      <c r="B635" s="86">
        <f>'Identificación Inventario Datos'!G625</f>
        <v>0</v>
      </c>
      <c r="C635" s="87"/>
      <c r="D635" s="87"/>
      <c r="E635" s="87"/>
      <c r="F635" s="87"/>
      <c r="G635" s="158"/>
      <c r="H635" s="158"/>
      <c r="I635" s="158"/>
      <c r="J635" s="157">
        <f t="shared" si="27"/>
        <v>0</v>
      </c>
      <c r="K635" s="157">
        <f t="shared" si="28"/>
        <v>0</v>
      </c>
      <c r="L635" s="159" t="str">
        <f t="shared" si="29"/>
        <v/>
      </c>
      <c r="M635" s="70"/>
      <c r="N635" s="70"/>
      <c r="O635" s="70"/>
      <c r="P635" s="70"/>
      <c r="Q635" s="70"/>
      <c r="R635" s="70"/>
      <c r="S635" s="70"/>
      <c r="T635" s="70"/>
      <c r="U635" s="70"/>
      <c r="V635" s="70"/>
      <c r="W635" s="127"/>
    </row>
    <row r="636" spans="1:23">
      <c r="A636" s="128"/>
      <c r="B636" s="88">
        <f>'Identificación Inventario Datos'!G626</f>
        <v>0</v>
      </c>
      <c r="C636" s="89"/>
      <c r="D636" s="89"/>
      <c r="E636" s="89"/>
      <c r="F636" s="89"/>
      <c r="G636" s="89"/>
      <c r="H636" s="89"/>
      <c r="I636" s="89"/>
      <c r="J636" s="156">
        <f t="shared" si="27"/>
        <v>0</v>
      </c>
      <c r="K636" s="156">
        <f t="shared" si="28"/>
        <v>0</v>
      </c>
      <c r="L636" s="90" t="str">
        <f t="shared" si="29"/>
        <v/>
      </c>
      <c r="M636" s="70"/>
      <c r="N636" s="70"/>
      <c r="O636" s="70"/>
      <c r="P636" s="70"/>
      <c r="Q636" s="70"/>
      <c r="R636" s="70"/>
      <c r="S636" s="70"/>
      <c r="T636" s="70"/>
      <c r="U636" s="70"/>
      <c r="V636" s="70"/>
      <c r="W636" s="127"/>
    </row>
    <row r="637" spans="1:23">
      <c r="A637" s="128"/>
      <c r="B637" s="86">
        <f>'Identificación Inventario Datos'!G627</f>
        <v>0</v>
      </c>
      <c r="C637" s="87"/>
      <c r="D637" s="87"/>
      <c r="E637" s="87"/>
      <c r="F637" s="87"/>
      <c r="G637" s="158"/>
      <c r="H637" s="158"/>
      <c r="I637" s="158"/>
      <c r="J637" s="157">
        <f t="shared" si="27"/>
        <v>0</v>
      </c>
      <c r="K637" s="157">
        <f t="shared" si="28"/>
        <v>0</v>
      </c>
      <c r="L637" s="159" t="str">
        <f t="shared" si="29"/>
        <v/>
      </c>
      <c r="M637" s="70"/>
      <c r="N637" s="70"/>
      <c r="O637" s="70"/>
      <c r="P637" s="70"/>
      <c r="Q637" s="70"/>
      <c r="R637" s="70"/>
      <c r="S637" s="70"/>
      <c r="T637" s="70"/>
      <c r="U637" s="70"/>
      <c r="V637" s="70"/>
      <c r="W637" s="127"/>
    </row>
    <row r="638" spans="1:23">
      <c r="A638" s="128"/>
      <c r="B638" s="88">
        <f>'Identificación Inventario Datos'!G628</f>
        <v>0</v>
      </c>
      <c r="C638" s="89"/>
      <c r="D638" s="89"/>
      <c r="E638" s="89"/>
      <c r="F638" s="89"/>
      <c r="G638" s="89"/>
      <c r="H638" s="89"/>
      <c r="I638" s="89"/>
      <c r="J638" s="156">
        <f t="shared" si="27"/>
        <v>0</v>
      </c>
      <c r="K638" s="156">
        <f t="shared" si="28"/>
        <v>0</v>
      </c>
      <c r="L638" s="90" t="str">
        <f t="shared" si="29"/>
        <v/>
      </c>
      <c r="M638" s="70"/>
      <c r="N638" s="70"/>
      <c r="O638" s="70"/>
      <c r="P638" s="70"/>
      <c r="Q638" s="70"/>
      <c r="R638" s="70"/>
      <c r="S638" s="70"/>
      <c r="T638" s="70"/>
      <c r="U638" s="70"/>
      <c r="V638" s="70"/>
      <c r="W638" s="127"/>
    </row>
    <row r="639" spans="1:23">
      <c r="A639" s="128"/>
      <c r="B639" s="86">
        <f>'Identificación Inventario Datos'!G629</f>
        <v>0</v>
      </c>
      <c r="C639" s="87"/>
      <c r="D639" s="87"/>
      <c r="E639" s="87"/>
      <c r="F639" s="87"/>
      <c r="G639" s="158"/>
      <c r="H639" s="158"/>
      <c r="I639" s="158"/>
      <c r="J639" s="157">
        <f t="shared" si="27"/>
        <v>0</v>
      </c>
      <c r="K639" s="157">
        <f t="shared" si="28"/>
        <v>0</v>
      </c>
      <c r="L639" s="159" t="str">
        <f t="shared" si="29"/>
        <v/>
      </c>
      <c r="M639" s="70"/>
      <c r="N639" s="70"/>
      <c r="O639" s="70"/>
      <c r="P639" s="70"/>
      <c r="Q639" s="70"/>
      <c r="R639" s="70"/>
      <c r="S639" s="70"/>
      <c r="T639" s="70"/>
      <c r="U639" s="70"/>
      <c r="V639" s="70"/>
      <c r="W639" s="127"/>
    </row>
    <row r="640" spans="1:23">
      <c r="A640" s="128"/>
      <c r="B640" s="88">
        <f>'Identificación Inventario Datos'!G630</f>
        <v>0</v>
      </c>
      <c r="C640" s="89"/>
      <c r="D640" s="89"/>
      <c r="E640" s="89"/>
      <c r="F640" s="89"/>
      <c r="G640" s="89"/>
      <c r="H640" s="89"/>
      <c r="I640" s="89"/>
      <c r="J640" s="156">
        <f t="shared" si="27"/>
        <v>0</v>
      </c>
      <c r="K640" s="156">
        <f t="shared" si="28"/>
        <v>0</v>
      </c>
      <c r="L640" s="90" t="str">
        <f t="shared" si="29"/>
        <v/>
      </c>
      <c r="M640" s="70"/>
      <c r="N640" s="70"/>
      <c r="O640" s="70"/>
      <c r="P640" s="70"/>
      <c r="Q640" s="70"/>
      <c r="R640" s="70"/>
      <c r="S640" s="70"/>
      <c r="T640" s="70"/>
      <c r="U640" s="70"/>
      <c r="V640" s="70"/>
      <c r="W640" s="127"/>
    </row>
    <row r="641" spans="1:23">
      <c r="A641" s="128"/>
      <c r="B641" s="86">
        <f>'Identificación Inventario Datos'!G631</f>
        <v>0</v>
      </c>
      <c r="C641" s="87"/>
      <c r="D641" s="87"/>
      <c r="E641" s="87"/>
      <c r="F641" s="87"/>
      <c r="G641" s="158"/>
      <c r="H641" s="158"/>
      <c r="I641" s="158"/>
      <c r="J641" s="157">
        <f t="shared" si="27"/>
        <v>0</v>
      </c>
      <c r="K641" s="157">
        <f t="shared" si="28"/>
        <v>0</v>
      </c>
      <c r="L641" s="159" t="str">
        <f t="shared" si="29"/>
        <v/>
      </c>
      <c r="M641" s="70"/>
      <c r="N641" s="70"/>
      <c r="O641" s="70"/>
      <c r="P641" s="70"/>
      <c r="Q641" s="70"/>
      <c r="R641" s="70"/>
      <c r="S641" s="70"/>
      <c r="T641" s="70"/>
      <c r="U641" s="70"/>
      <c r="V641" s="70"/>
      <c r="W641" s="127"/>
    </row>
    <row r="642" spans="1:23">
      <c r="A642" s="128"/>
      <c r="B642" s="88">
        <f>'Identificación Inventario Datos'!G632</f>
        <v>0</v>
      </c>
      <c r="C642" s="89"/>
      <c r="D642" s="89"/>
      <c r="E642" s="89"/>
      <c r="F642" s="89"/>
      <c r="G642" s="89"/>
      <c r="H642" s="89"/>
      <c r="I642" s="89"/>
      <c r="J642" s="156">
        <f t="shared" si="27"/>
        <v>0</v>
      </c>
      <c r="K642" s="156">
        <f t="shared" si="28"/>
        <v>0</v>
      </c>
      <c r="L642" s="90" t="str">
        <f t="shared" si="29"/>
        <v/>
      </c>
      <c r="M642" s="70"/>
      <c r="N642" s="70"/>
      <c r="O642" s="70"/>
      <c r="P642" s="70"/>
      <c r="Q642" s="70"/>
      <c r="R642" s="70"/>
      <c r="S642" s="70"/>
      <c r="T642" s="70"/>
      <c r="U642" s="70"/>
      <c r="V642" s="70"/>
      <c r="W642" s="127"/>
    </row>
    <row r="643" spans="1:23">
      <c r="A643" s="128"/>
      <c r="B643" s="86">
        <f>'Identificación Inventario Datos'!G633</f>
        <v>0</v>
      </c>
      <c r="C643" s="87"/>
      <c r="D643" s="87"/>
      <c r="E643" s="87"/>
      <c r="F643" s="87"/>
      <c r="G643" s="158"/>
      <c r="H643" s="158"/>
      <c r="I643" s="158"/>
      <c r="J643" s="157">
        <f t="shared" si="27"/>
        <v>0</v>
      </c>
      <c r="K643" s="157">
        <f t="shared" si="28"/>
        <v>0</v>
      </c>
      <c r="L643" s="159" t="str">
        <f t="shared" si="29"/>
        <v/>
      </c>
      <c r="M643" s="70"/>
      <c r="N643" s="70"/>
      <c r="O643" s="70"/>
      <c r="P643" s="70"/>
      <c r="Q643" s="70"/>
      <c r="R643" s="70"/>
      <c r="S643" s="70"/>
      <c r="T643" s="70"/>
      <c r="U643" s="70"/>
      <c r="V643" s="70"/>
      <c r="W643" s="127"/>
    </row>
    <row r="644" spans="1:23">
      <c r="A644" s="128"/>
      <c r="B644" s="88">
        <f>'Identificación Inventario Datos'!G634</f>
        <v>0</v>
      </c>
      <c r="C644" s="89"/>
      <c r="D644" s="89"/>
      <c r="E644" s="89"/>
      <c r="F644" s="89"/>
      <c r="G644" s="89"/>
      <c r="H644" s="89"/>
      <c r="I644" s="89"/>
      <c r="J644" s="156">
        <f t="shared" si="27"/>
        <v>0</v>
      </c>
      <c r="K644" s="156">
        <f t="shared" si="28"/>
        <v>0</v>
      </c>
      <c r="L644" s="90" t="str">
        <f t="shared" si="29"/>
        <v/>
      </c>
      <c r="M644" s="70"/>
      <c r="N644" s="70"/>
      <c r="O644" s="70"/>
      <c r="P644" s="70"/>
      <c r="Q644" s="70"/>
      <c r="R644" s="70"/>
      <c r="S644" s="70"/>
      <c r="T644" s="70"/>
      <c r="U644" s="70"/>
      <c r="V644" s="70"/>
      <c r="W644" s="127"/>
    </row>
    <row r="645" spans="1:23">
      <c r="A645" s="128"/>
      <c r="B645" s="86">
        <f>'Identificación Inventario Datos'!G635</f>
        <v>0</v>
      </c>
      <c r="C645" s="87"/>
      <c r="D645" s="87"/>
      <c r="E645" s="87"/>
      <c r="F645" s="87"/>
      <c r="G645" s="158"/>
      <c r="H645" s="158"/>
      <c r="I645" s="158"/>
      <c r="J645" s="157">
        <f t="shared" si="27"/>
        <v>0</v>
      </c>
      <c r="K645" s="157">
        <f t="shared" si="28"/>
        <v>0</v>
      </c>
      <c r="L645" s="159" t="str">
        <f t="shared" si="29"/>
        <v/>
      </c>
      <c r="M645" s="70"/>
      <c r="N645" s="70"/>
      <c r="O645" s="70"/>
      <c r="P645" s="70"/>
      <c r="Q645" s="70"/>
      <c r="R645" s="70"/>
      <c r="S645" s="70"/>
      <c r="T645" s="70"/>
      <c r="U645" s="70"/>
      <c r="V645" s="70"/>
      <c r="W645" s="127"/>
    </row>
    <row r="646" spans="1:23">
      <c r="A646" s="128"/>
      <c r="B646" s="88">
        <f>'Identificación Inventario Datos'!G636</f>
        <v>0</v>
      </c>
      <c r="C646" s="89"/>
      <c r="D646" s="89"/>
      <c r="E646" s="89"/>
      <c r="F646" s="89"/>
      <c r="G646" s="89"/>
      <c r="H646" s="89"/>
      <c r="I646" s="89"/>
      <c r="J646" s="156">
        <f t="shared" si="27"/>
        <v>0</v>
      </c>
      <c r="K646" s="156">
        <f t="shared" si="28"/>
        <v>0</v>
      </c>
      <c r="L646" s="90" t="str">
        <f t="shared" si="29"/>
        <v/>
      </c>
      <c r="M646" s="70"/>
      <c r="N646" s="70"/>
      <c r="O646" s="70"/>
      <c r="P646" s="70"/>
      <c r="Q646" s="70"/>
      <c r="R646" s="70"/>
      <c r="S646" s="70"/>
      <c r="T646" s="70"/>
      <c r="U646" s="70"/>
      <c r="V646" s="70"/>
      <c r="W646" s="127"/>
    </row>
    <row r="647" spans="1:23">
      <c r="A647" s="128"/>
      <c r="B647" s="86">
        <f>'Identificación Inventario Datos'!G637</f>
        <v>0</v>
      </c>
      <c r="C647" s="87"/>
      <c r="D647" s="87"/>
      <c r="E647" s="87"/>
      <c r="F647" s="87"/>
      <c r="G647" s="158"/>
      <c r="H647" s="158"/>
      <c r="I647" s="158"/>
      <c r="J647" s="157">
        <f t="shared" si="27"/>
        <v>0</v>
      </c>
      <c r="K647" s="157">
        <f t="shared" si="28"/>
        <v>0</v>
      </c>
      <c r="L647" s="159" t="str">
        <f t="shared" si="29"/>
        <v/>
      </c>
      <c r="M647" s="70"/>
      <c r="N647" s="70"/>
      <c r="O647" s="70"/>
      <c r="P647" s="70"/>
      <c r="Q647" s="70"/>
      <c r="R647" s="70"/>
      <c r="S647" s="70"/>
      <c r="T647" s="70"/>
      <c r="U647" s="70"/>
      <c r="V647" s="70"/>
      <c r="W647" s="127"/>
    </row>
    <row r="648" spans="1:23">
      <c r="A648" s="128"/>
      <c r="B648" s="88">
        <f>'Identificación Inventario Datos'!G638</f>
        <v>0</v>
      </c>
      <c r="C648" s="89"/>
      <c r="D648" s="89"/>
      <c r="E648" s="89"/>
      <c r="F648" s="89"/>
      <c r="G648" s="89"/>
      <c r="H648" s="89"/>
      <c r="I648" s="89"/>
      <c r="J648" s="156">
        <f t="shared" si="27"/>
        <v>0</v>
      </c>
      <c r="K648" s="156">
        <f t="shared" si="28"/>
        <v>0</v>
      </c>
      <c r="L648" s="90" t="str">
        <f t="shared" si="29"/>
        <v/>
      </c>
      <c r="M648" s="70"/>
      <c r="N648" s="70"/>
      <c r="O648" s="70"/>
      <c r="P648" s="70"/>
      <c r="Q648" s="70"/>
      <c r="R648" s="70"/>
      <c r="S648" s="70"/>
      <c r="T648" s="70"/>
      <c r="U648" s="70"/>
      <c r="V648" s="70"/>
      <c r="W648" s="127"/>
    </row>
    <row r="649" spans="1:23">
      <c r="A649" s="128"/>
      <c r="B649" s="86">
        <f>'Identificación Inventario Datos'!G639</f>
        <v>0</v>
      </c>
      <c r="C649" s="87"/>
      <c r="D649" s="87"/>
      <c r="E649" s="87"/>
      <c r="F649" s="87"/>
      <c r="G649" s="158"/>
      <c r="H649" s="158"/>
      <c r="I649" s="158"/>
      <c r="J649" s="157">
        <f t="shared" si="27"/>
        <v>0</v>
      </c>
      <c r="K649" s="157">
        <f t="shared" si="28"/>
        <v>0</v>
      </c>
      <c r="L649" s="159" t="str">
        <f t="shared" si="29"/>
        <v/>
      </c>
      <c r="M649" s="70"/>
      <c r="N649" s="70"/>
      <c r="O649" s="70"/>
      <c r="P649" s="70"/>
      <c r="Q649" s="70"/>
      <c r="R649" s="70"/>
      <c r="S649" s="70"/>
      <c r="T649" s="70"/>
      <c r="U649" s="70"/>
      <c r="V649" s="70"/>
      <c r="W649" s="127"/>
    </row>
    <row r="650" spans="1:23">
      <c r="A650" s="128"/>
      <c r="B650" s="88">
        <f>'Identificación Inventario Datos'!G640</f>
        <v>0</v>
      </c>
      <c r="C650" s="89"/>
      <c r="D650" s="89"/>
      <c r="E650" s="89"/>
      <c r="F650" s="89"/>
      <c r="G650" s="89"/>
      <c r="H650" s="89"/>
      <c r="I650" s="89"/>
      <c r="J650" s="156">
        <f t="shared" si="27"/>
        <v>0</v>
      </c>
      <c r="K650" s="156">
        <f t="shared" si="28"/>
        <v>0</v>
      </c>
      <c r="L650" s="90" t="str">
        <f t="shared" si="29"/>
        <v/>
      </c>
      <c r="M650" s="70"/>
      <c r="N650" s="70"/>
      <c r="O650" s="70"/>
      <c r="P650" s="70"/>
      <c r="Q650" s="70"/>
      <c r="R650" s="70"/>
      <c r="S650" s="70"/>
      <c r="T650" s="70"/>
      <c r="U650" s="70"/>
      <c r="V650" s="70"/>
      <c r="W650" s="127"/>
    </row>
    <row r="651" spans="1:23">
      <c r="A651" s="128"/>
      <c r="B651" s="86">
        <f>'Identificación Inventario Datos'!G641</f>
        <v>0</v>
      </c>
      <c r="C651" s="87"/>
      <c r="D651" s="87"/>
      <c r="E651" s="87"/>
      <c r="F651" s="87"/>
      <c r="G651" s="158"/>
      <c r="H651" s="158"/>
      <c r="I651" s="158"/>
      <c r="J651" s="157">
        <f t="shared" si="27"/>
        <v>0</v>
      </c>
      <c r="K651" s="157">
        <f t="shared" si="28"/>
        <v>0</v>
      </c>
      <c r="L651" s="159" t="str">
        <f t="shared" si="29"/>
        <v/>
      </c>
      <c r="M651" s="70"/>
      <c r="N651" s="70"/>
      <c r="O651" s="70"/>
      <c r="P651" s="70"/>
      <c r="Q651" s="70"/>
      <c r="R651" s="70"/>
      <c r="S651" s="70"/>
      <c r="T651" s="70"/>
      <c r="U651" s="70"/>
      <c r="V651" s="70"/>
      <c r="W651" s="127"/>
    </row>
    <row r="652" spans="1:23">
      <c r="A652" s="128"/>
      <c r="B652" s="88">
        <f>'Identificación Inventario Datos'!G642</f>
        <v>0</v>
      </c>
      <c r="C652" s="89"/>
      <c r="D652" s="89"/>
      <c r="E652" s="89"/>
      <c r="F652" s="89"/>
      <c r="G652" s="89"/>
      <c r="H652" s="89"/>
      <c r="I652" s="89"/>
      <c r="J652" s="156">
        <f t="shared" si="27"/>
        <v>0</v>
      </c>
      <c r="K652" s="156">
        <f t="shared" si="28"/>
        <v>0</v>
      </c>
      <c r="L652" s="90" t="str">
        <f t="shared" si="29"/>
        <v/>
      </c>
      <c r="M652" s="70"/>
      <c r="N652" s="70"/>
      <c r="O652" s="70"/>
      <c r="P652" s="70"/>
      <c r="Q652" s="70"/>
      <c r="R652" s="70"/>
      <c r="S652" s="70"/>
      <c r="T652" s="70"/>
      <c r="U652" s="70"/>
      <c r="V652" s="70"/>
      <c r="W652" s="127"/>
    </row>
    <row r="653" spans="1:23">
      <c r="A653" s="128"/>
      <c r="B653" s="86">
        <f>'Identificación Inventario Datos'!G643</f>
        <v>0</v>
      </c>
      <c r="C653" s="87"/>
      <c r="D653" s="87"/>
      <c r="E653" s="87"/>
      <c r="F653" s="87"/>
      <c r="G653" s="158"/>
      <c r="H653" s="158"/>
      <c r="I653" s="158"/>
      <c r="J653" s="157">
        <f t="shared" si="27"/>
        <v>0</v>
      </c>
      <c r="K653" s="157">
        <f t="shared" si="28"/>
        <v>0</v>
      </c>
      <c r="L653" s="159" t="str">
        <f t="shared" si="29"/>
        <v/>
      </c>
      <c r="M653" s="70"/>
      <c r="N653" s="70"/>
      <c r="O653" s="70"/>
      <c r="P653" s="70"/>
      <c r="Q653" s="70"/>
      <c r="R653" s="70"/>
      <c r="S653" s="70"/>
      <c r="T653" s="70"/>
      <c r="U653" s="70"/>
      <c r="V653" s="70"/>
      <c r="W653" s="127"/>
    </row>
    <row r="654" spans="1:23">
      <c r="A654" s="128"/>
      <c r="B654" s="88">
        <f>'Identificación Inventario Datos'!G644</f>
        <v>0</v>
      </c>
      <c r="C654" s="89"/>
      <c r="D654" s="89"/>
      <c r="E654" s="89"/>
      <c r="F654" s="89"/>
      <c r="G654" s="89"/>
      <c r="H654" s="89"/>
      <c r="I654" s="89"/>
      <c r="J654" s="156">
        <f t="shared" si="27"/>
        <v>0</v>
      </c>
      <c r="K654" s="156">
        <f t="shared" si="28"/>
        <v>0</v>
      </c>
      <c r="L654" s="90" t="str">
        <f t="shared" si="29"/>
        <v/>
      </c>
      <c r="M654" s="70"/>
      <c r="N654" s="70"/>
      <c r="O654" s="70"/>
      <c r="P654" s="70"/>
      <c r="Q654" s="70"/>
      <c r="R654" s="70"/>
      <c r="S654" s="70"/>
      <c r="T654" s="70"/>
      <c r="U654" s="70"/>
      <c r="V654" s="70"/>
      <c r="W654" s="127"/>
    </row>
    <row r="655" spans="1:23">
      <c r="A655" s="128"/>
      <c r="B655" s="86">
        <f>'Identificación Inventario Datos'!G645</f>
        <v>0</v>
      </c>
      <c r="C655" s="87"/>
      <c r="D655" s="87"/>
      <c r="E655" s="87"/>
      <c r="F655" s="87"/>
      <c r="G655" s="158"/>
      <c r="H655" s="158"/>
      <c r="I655" s="158"/>
      <c r="J655" s="157">
        <f t="shared" si="27"/>
        <v>0</v>
      </c>
      <c r="K655" s="157">
        <f t="shared" si="28"/>
        <v>0</v>
      </c>
      <c r="L655" s="159" t="str">
        <f t="shared" si="29"/>
        <v/>
      </c>
      <c r="M655" s="70"/>
      <c r="N655" s="70"/>
      <c r="O655" s="70"/>
      <c r="P655" s="70"/>
      <c r="Q655" s="70"/>
      <c r="R655" s="70"/>
      <c r="S655" s="70"/>
      <c r="T655" s="70"/>
      <c r="U655" s="70"/>
      <c r="V655" s="70"/>
      <c r="W655" s="127"/>
    </row>
    <row r="656" spans="1:23">
      <c r="A656" s="128"/>
      <c r="B656" s="88">
        <f>'Identificación Inventario Datos'!G646</f>
        <v>0</v>
      </c>
      <c r="C656" s="89"/>
      <c r="D656" s="89"/>
      <c r="E656" s="89"/>
      <c r="F656" s="89"/>
      <c r="G656" s="89"/>
      <c r="H656" s="89"/>
      <c r="I656" s="89"/>
      <c r="J656" s="156">
        <f t="shared" ref="J656:J719" si="30">(+IF(C656="No Contribuye",1*0.25,IF(C656="Contribuye al Sector",4*0.25,IF(C656="",0,"")))+IF(D656="No se ha contemplado el valor agregado",1*0.25,IF(D656="Genera valor agregado",4*0.25,IF(D656="",0,"")))+IF(E656="No se ha identificado",1*0.25,IF(E656="Internacional",2*0.25,IF(E656="Sector Público ó Privado / Ciudadanos",3*0.25,IF(E656="Regional / Nacional / Todos los sectores y Coberturas",4*0.25,IF(E656="",0,"")))))+IF(F656="No se ha identificado la demanda",1*0.25,IF(F656="Demanda por parte de la ciudadanía a través de la solicitud de peticiones",2*0.25,IF(F656="Demanda por parte de desarrolladores",3*0.25,IF(F656="Gran demanda a través Consultas propias de la Entidad",4*0.25,IF(F656="",0,""))))))</f>
        <v>0</v>
      </c>
      <c r="K656" s="156">
        <f t="shared" ref="K656:K719" si="31">(+IF(G656="Requiere desarrollo",4*0.33,IF(G656="No requiere esfuerzo de desarrollo",1*0.33,IF(G656="",0,""))))+IF(H656="Se encuentra en un servidor de producción",4*0.33,IF(H656="Servidor de datos",1*0.33,IF(H656="",0,"")))+IF(I656="No tiene procesos de calidad",4*0.33,IF(I656="Calidad media",3*0.33,IF(I656="Alta calidad",2*0.33,IF(I656="Certificada",1*0.33,IF(I656="",0,"")))))</f>
        <v>0</v>
      </c>
      <c r="L656" s="90" t="str">
        <f t="shared" ref="L656:L719" si="32">+IF(AND(J656&gt;2,J656&lt;=4,K656&gt;=0,K656&lt;2),"VICTORIA TEMPRANA",IF(AND(J656&gt;2,J656&lt;=4,K656&gt;2,K656&lt;=4),"MEDIO PLAZO",IF(AND(J656&gt;=0,J656&lt;=2,K656&gt;2,K656&lt;=4),"NO APORTA VALOR",IF(AND(J656&gt;=0,J656&lt;=2,K656&gt;0,K656&lt;2),"LARGO PLAZO",""))))</f>
        <v/>
      </c>
      <c r="M656" s="70"/>
      <c r="N656" s="70"/>
      <c r="O656" s="70"/>
      <c r="P656" s="70"/>
      <c r="Q656" s="70"/>
      <c r="R656" s="70"/>
      <c r="S656" s="70"/>
      <c r="T656" s="70"/>
      <c r="U656" s="70"/>
      <c r="V656" s="70"/>
      <c r="W656" s="127"/>
    </row>
    <row r="657" spans="1:23">
      <c r="A657" s="128"/>
      <c r="B657" s="86">
        <f>'Identificación Inventario Datos'!G647</f>
        <v>0</v>
      </c>
      <c r="C657" s="87"/>
      <c r="D657" s="87"/>
      <c r="E657" s="87"/>
      <c r="F657" s="87"/>
      <c r="G657" s="158"/>
      <c r="H657" s="158"/>
      <c r="I657" s="158"/>
      <c r="J657" s="157">
        <f t="shared" si="30"/>
        <v>0</v>
      </c>
      <c r="K657" s="157">
        <f t="shared" si="31"/>
        <v>0</v>
      </c>
      <c r="L657" s="159" t="str">
        <f t="shared" si="32"/>
        <v/>
      </c>
      <c r="M657" s="70"/>
      <c r="N657" s="70"/>
      <c r="O657" s="70"/>
      <c r="P657" s="70"/>
      <c r="Q657" s="70"/>
      <c r="R657" s="70"/>
      <c r="S657" s="70"/>
      <c r="T657" s="70"/>
      <c r="U657" s="70"/>
      <c r="V657" s="70"/>
      <c r="W657" s="127"/>
    </row>
    <row r="658" spans="1:23">
      <c r="A658" s="128"/>
      <c r="B658" s="88">
        <f>'Identificación Inventario Datos'!G648</f>
        <v>0</v>
      </c>
      <c r="C658" s="89"/>
      <c r="D658" s="89"/>
      <c r="E658" s="89"/>
      <c r="F658" s="89"/>
      <c r="G658" s="89"/>
      <c r="H658" s="89"/>
      <c r="I658" s="89"/>
      <c r="J658" s="156">
        <f t="shared" si="30"/>
        <v>0</v>
      </c>
      <c r="K658" s="156">
        <f t="shared" si="31"/>
        <v>0</v>
      </c>
      <c r="L658" s="90" t="str">
        <f t="shared" si="32"/>
        <v/>
      </c>
      <c r="M658" s="70"/>
      <c r="N658" s="70"/>
      <c r="O658" s="70"/>
      <c r="P658" s="70"/>
      <c r="Q658" s="70"/>
      <c r="R658" s="70"/>
      <c r="S658" s="70"/>
      <c r="T658" s="70"/>
      <c r="U658" s="70"/>
      <c r="V658" s="70"/>
      <c r="W658" s="127"/>
    </row>
    <row r="659" spans="1:23">
      <c r="A659" s="128"/>
      <c r="B659" s="86">
        <f>'Identificación Inventario Datos'!G649</f>
        <v>0</v>
      </c>
      <c r="C659" s="87"/>
      <c r="D659" s="87"/>
      <c r="E659" s="87"/>
      <c r="F659" s="87"/>
      <c r="G659" s="158"/>
      <c r="H659" s="158"/>
      <c r="I659" s="158"/>
      <c r="J659" s="157">
        <f t="shared" si="30"/>
        <v>0</v>
      </c>
      <c r="K659" s="157">
        <f t="shared" si="31"/>
        <v>0</v>
      </c>
      <c r="L659" s="159" t="str">
        <f t="shared" si="32"/>
        <v/>
      </c>
      <c r="M659" s="70"/>
      <c r="N659" s="70"/>
      <c r="O659" s="70"/>
      <c r="P659" s="70"/>
      <c r="Q659" s="70"/>
      <c r="R659" s="70"/>
      <c r="S659" s="70"/>
      <c r="T659" s="70"/>
      <c r="U659" s="70"/>
      <c r="V659" s="70"/>
      <c r="W659" s="127"/>
    </row>
    <row r="660" spans="1:23">
      <c r="A660" s="128"/>
      <c r="B660" s="88">
        <f>'Identificación Inventario Datos'!G650</f>
        <v>0</v>
      </c>
      <c r="C660" s="89"/>
      <c r="D660" s="89"/>
      <c r="E660" s="89"/>
      <c r="F660" s="89"/>
      <c r="G660" s="89"/>
      <c r="H660" s="89"/>
      <c r="I660" s="89"/>
      <c r="J660" s="156">
        <f t="shared" si="30"/>
        <v>0</v>
      </c>
      <c r="K660" s="156">
        <f t="shared" si="31"/>
        <v>0</v>
      </c>
      <c r="L660" s="90" t="str">
        <f t="shared" si="32"/>
        <v/>
      </c>
      <c r="M660" s="70"/>
      <c r="N660" s="70"/>
      <c r="O660" s="70"/>
      <c r="P660" s="70"/>
      <c r="Q660" s="70"/>
      <c r="R660" s="70"/>
      <c r="S660" s="70"/>
      <c r="T660" s="70"/>
      <c r="U660" s="70"/>
      <c r="V660" s="70"/>
      <c r="W660" s="127"/>
    </row>
    <row r="661" spans="1:23">
      <c r="A661" s="128"/>
      <c r="B661" s="86">
        <f>'Identificación Inventario Datos'!G651</f>
        <v>0</v>
      </c>
      <c r="C661" s="87"/>
      <c r="D661" s="87"/>
      <c r="E661" s="87"/>
      <c r="F661" s="87"/>
      <c r="G661" s="158"/>
      <c r="H661" s="158"/>
      <c r="I661" s="158"/>
      <c r="J661" s="157">
        <f t="shared" si="30"/>
        <v>0</v>
      </c>
      <c r="K661" s="157">
        <f t="shared" si="31"/>
        <v>0</v>
      </c>
      <c r="L661" s="159" t="str">
        <f t="shared" si="32"/>
        <v/>
      </c>
      <c r="M661" s="70"/>
      <c r="N661" s="70"/>
      <c r="O661" s="70"/>
      <c r="P661" s="70"/>
      <c r="Q661" s="70"/>
      <c r="R661" s="70"/>
      <c r="S661" s="70"/>
      <c r="T661" s="70"/>
      <c r="U661" s="70"/>
      <c r="V661" s="70"/>
      <c r="W661" s="127"/>
    </row>
    <row r="662" spans="1:23">
      <c r="A662" s="128"/>
      <c r="B662" s="88">
        <f>'Identificación Inventario Datos'!G652</f>
        <v>0</v>
      </c>
      <c r="C662" s="89"/>
      <c r="D662" s="89"/>
      <c r="E662" s="89"/>
      <c r="F662" s="89"/>
      <c r="G662" s="89"/>
      <c r="H662" s="89"/>
      <c r="I662" s="89"/>
      <c r="J662" s="156">
        <f t="shared" si="30"/>
        <v>0</v>
      </c>
      <c r="K662" s="156">
        <f t="shared" si="31"/>
        <v>0</v>
      </c>
      <c r="L662" s="90" t="str">
        <f t="shared" si="32"/>
        <v/>
      </c>
      <c r="M662" s="70"/>
      <c r="N662" s="70"/>
      <c r="O662" s="70"/>
      <c r="P662" s="70"/>
      <c r="Q662" s="70"/>
      <c r="R662" s="70"/>
      <c r="S662" s="70"/>
      <c r="T662" s="70"/>
      <c r="U662" s="70"/>
      <c r="V662" s="70"/>
      <c r="W662" s="127"/>
    </row>
    <row r="663" spans="1:23">
      <c r="A663" s="128"/>
      <c r="B663" s="86">
        <f>'Identificación Inventario Datos'!G653</f>
        <v>0</v>
      </c>
      <c r="C663" s="87"/>
      <c r="D663" s="87"/>
      <c r="E663" s="87"/>
      <c r="F663" s="87"/>
      <c r="G663" s="158"/>
      <c r="H663" s="158"/>
      <c r="I663" s="158"/>
      <c r="J663" s="157">
        <f t="shared" si="30"/>
        <v>0</v>
      </c>
      <c r="K663" s="157">
        <f t="shared" si="31"/>
        <v>0</v>
      </c>
      <c r="L663" s="159" t="str">
        <f t="shared" si="32"/>
        <v/>
      </c>
      <c r="M663" s="70"/>
      <c r="N663" s="70"/>
      <c r="O663" s="70"/>
      <c r="P663" s="70"/>
      <c r="Q663" s="70"/>
      <c r="R663" s="70"/>
      <c r="S663" s="70"/>
      <c r="T663" s="70"/>
      <c r="U663" s="70"/>
      <c r="V663" s="70"/>
      <c r="W663" s="127"/>
    </row>
    <row r="664" spans="1:23">
      <c r="A664" s="128"/>
      <c r="B664" s="88">
        <f>'Identificación Inventario Datos'!G654</f>
        <v>0</v>
      </c>
      <c r="C664" s="89"/>
      <c r="D664" s="89"/>
      <c r="E664" s="89"/>
      <c r="F664" s="89"/>
      <c r="G664" s="89"/>
      <c r="H664" s="89"/>
      <c r="I664" s="89"/>
      <c r="J664" s="156">
        <f t="shared" si="30"/>
        <v>0</v>
      </c>
      <c r="K664" s="156">
        <f t="shared" si="31"/>
        <v>0</v>
      </c>
      <c r="L664" s="90" t="str">
        <f t="shared" si="32"/>
        <v/>
      </c>
      <c r="M664" s="70"/>
      <c r="N664" s="70"/>
      <c r="O664" s="70"/>
      <c r="P664" s="70"/>
      <c r="Q664" s="70"/>
      <c r="R664" s="70"/>
      <c r="S664" s="70"/>
      <c r="T664" s="70"/>
      <c r="U664" s="70"/>
      <c r="V664" s="70"/>
      <c r="W664" s="127"/>
    </row>
    <row r="665" spans="1:23">
      <c r="A665" s="128"/>
      <c r="B665" s="86">
        <f>'Identificación Inventario Datos'!G655</f>
        <v>0</v>
      </c>
      <c r="C665" s="87"/>
      <c r="D665" s="87"/>
      <c r="E665" s="87"/>
      <c r="F665" s="87"/>
      <c r="G665" s="158"/>
      <c r="H665" s="158"/>
      <c r="I665" s="158"/>
      <c r="J665" s="157">
        <f t="shared" si="30"/>
        <v>0</v>
      </c>
      <c r="K665" s="157">
        <f t="shared" si="31"/>
        <v>0</v>
      </c>
      <c r="L665" s="159" t="str">
        <f t="shared" si="32"/>
        <v/>
      </c>
      <c r="M665" s="70"/>
      <c r="N665" s="70"/>
      <c r="O665" s="70"/>
      <c r="P665" s="70"/>
      <c r="Q665" s="70"/>
      <c r="R665" s="70"/>
      <c r="S665" s="70"/>
      <c r="T665" s="70"/>
      <c r="U665" s="70"/>
      <c r="V665" s="70"/>
      <c r="W665" s="127"/>
    </row>
    <row r="666" spans="1:23">
      <c r="A666" s="128"/>
      <c r="B666" s="88">
        <f>'Identificación Inventario Datos'!G656</f>
        <v>0</v>
      </c>
      <c r="C666" s="89"/>
      <c r="D666" s="89"/>
      <c r="E666" s="89"/>
      <c r="F666" s="89"/>
      <c r="G666" s="89"/>
      <c r="H666" s="89"/>
      <c r="I666" s="89"/>
      <c r="J666" s="156">
        <f t="shared" si="30"/>
        <v>0</v>
      </c>
      <c r="K666" s="156">
        <f t="shared" si="31"/>
        <v>0</v>
      </c>
      <c r="L666" s="90" t="str">
        <f t="shared" si="32"/>
        <v/>
      </c>
      <c r="M666" s="70"/>
      <c r="N666" s="70"/>
      <c r="O666" s="70"/>
      <c r="P666" s="70"/>
      <c r="Q666" s="70"/>
      <c r="R666" s="70"/>
      <c r="S666" s="70"/>
      <c r="T666" s="70"/>
      <c r="U666" s="70"/>
      <c r="V666" s="70"/>
      <c r="W666" s="127"/>
    </row>
    <row r="667" spans="1:23">
      <c r="A667" s="128"/>
      <c r="B667" s="86">
        <f>'Identificación Inventario Datos'!G657</f>
        <v>0</v>
      </c>
      <c r="C667" s="87"/>
      <c r="D667" s="87"/>
      <c r="E667" s="87"/>
      <c r="F667" s="87"/>
      <c r="G667" s="158"/>
      <c r="H667" s="158"/>
      <c r="I667" s="158"/>
      <c r="J667" s="157">
        <f t="shared" si="30"/>
        <v>0</v>
      </c>
      <c r="K667" s="157">
        <f t="shared" si="31"/>
        <v>0</v>
      </c>
      <c r="L667" s="159" t="str">
        <f t="shared" si="32"/>
        <v/>
      </c>
      <c r="M667" s="70"/>
      <c r="N667" s="70"/>
      <c r="O667" s="70"/>
      <c r="P667" s="70"/>
      <c r="Q667" s="70"/>
      <c r="R667" s="70"/>
      <c r="S667" s="70"/>
      <c r="T667" s="70"/>
      <c r="U667" s="70"/>
      <c r="V667" s="70"/>
      <c r="W667" s="127"/>
    </row>
    <row r="668" spans="1:23">
      <c r="A668" s="128"/>
      <c r="B668" s="88">
        <f>'Identificación Inventario Datos'!G658</f>
        <v>0</v>
      </c>
      <c r="C668" s="89"/>
      <c r="D668" s="89"/>
      <c r="E668" s="89"/>
      <c r="F668" s="89"/>
      <c r="G668" s="89"/>
      <c r="H668" s="89"/>
      <c r="I668" s="89"/>
      <c r="J668" s="156">
        <f t="shared" si="30"/>
        <v>0</v>
      </c>
      <c r="K668" s="156">
        <f t="shared" si="31"/>
        <v>0</v>
      </c>
      <c r="L668" s="90" t="str">
        <f t="shared" si="32"/>
        <v/>
      </c>
      <c r="M668" s="70"/>
      <c r="N668" s="70"/>
      <c r="O668" s="70"/>
      <c r="P668" s="70"/>
      <c r="Q668" s="70"/>
      <c r="R668" s="70"/>
      <c r="S668" s="70"/>
      <c r="T668" s="70"/>
      <c r="U668" s="70"/>
      <c r="V668" s="70"/>
      <c r="W668" s="127"/>
    </row>
    <row r="669" spans="1:23">
      <c r="A669" s="128"/>
      <c r="B669" s="86">
        <f>'Identificación Inventario Datos'!G659</f>
        <v>0</v>
      </c>
      <c r="C669" s="87"/>
      <c r="D669" s="87"/>
      <c r="E669" s="87"/>
      <c r="F669" s="87"/>
      <c r="G669" s="158"/>
      <c r="H669" s="158"/>
      <c r="I669" s="158"/>
      <c r="J669" s="157">
        <f t="shared" si="30"/>
        <v>0</v>
      </c>
      <c r="K669" s="157">
        <f t="shared" si="31"/>
        <v>0</v>
      </c>
      <c r="L669" s="159" t="str">
        <f t="shared" si="32"/>
        <v/>
      </c>
      <c r="M669" s="70"/>
      <c r="N669" s="70"/>
      <c r="O669" s="70"/>
      <c r="P669" s="70"/>
      <c r="Q669" s="70"/>
      <c r="R669" s="70"/>
      <c r="S669" s="70"/>
      <c r="T669" s="70"/>
      <c r="U669" s="70"/>
      <c r="V669" s="70"/>
      <c r="W669" s="127"/>
    </row>
    <row r="670" spans="1:23">
      <c r="A670" s="128"/>
      <c r="B670" s="88">
        <f>'Identificación Inventario Datos'!G660</f>
        <v>0</v>
      </c>
      <c r="C670" s="89"/>
      <c r="D670" s="89"/>
      <c r="E670" s="89"/>
      <c r="F670" s="89"/>
      <c r="G670" s="89"/>
      <c r="H670" s="89"/>
      <c r="I670" s="89"/>
      <c r="J670" s="156">
        <f t="shared" si="30"/>
        <v>0</v>
      </c>
      <c r="K670" s="156">
        <f t="shared" si="31"/>
        <v>0</v>
      </c>
      <c r="L670" s="90" t="str">
        <f t="shared" si="32"/>
        <v/>
      </c>
      <c r="M670" s="70"/>
      <c r="N670" s="70"/>
      <c r="O670" s="70"/>
      <c r="P670" s="70"/>
      <c r="Q670" s="70"/>
      <c r="R670" s="70"/>
      <c r="S670" s="70"/>
      <c r="T670" s="70"/>
      <c r="U670" s="70"/>
      <c r="V670" s="70"/>
      <c r="W670" s="127"/>
    </row>
    <row r="671" spans="1:23">
      <c r="A671" s="128"/>
      <c r="B671" s="86">
        <f>'Identificación Inventario Datos'!G661</f>
        <v>0</v>
      </c>
      <c r="C671" s="87"/>
      <c r="D671" s="87"/>
      <c r="E671" s="87"/>
      <c r="F671" s="87"/>
      <c r="G671" s="158"/>
      <c r="H671" s="158"/>
      <c r="I671" s="158"/>
      <c r="J671" s="157">
        <f t="shared" si="30"/>
        <v>0</v>
      </c>
      <c r="K671" s="157">
        <f t="shared" si="31"/>
        <v>0</v>
      </c>
      <c r="L671" s="159" t="str">
        <f t="shared" si="32"/>
        <v/>
      </c>
      <c r="M671" s="70"/>
      <c r="N671" s="70"/>
      <c r="O671" s="70"/>
      <c r="P671" s="70"/>
      <c r="Q671" s="70"/>
      <c r="R671" s="70"/>
      <c r="S671" s="70"/>
      <c r="T671" s="70"/>
      <c r="U671" s="70"/>
      <c r="V671" s="70"/>
      <c r="W671" s="127"/>
    </row>
    <row r="672" spans="1:23">
      <c r="A672" s="128"/>
      <c r="B672" s="88">
        <f>'Identificación Inventario Datos'!G662</f>
        <v>0</v>
      </c>
      <c r="C672" s="89"/>
      <c r="D672" s="89"/>
      <c r="E672" s="89"/>
      <c r="F672" s="89"/>
      <c r="G672" s="89"/>
      <c r="H672" s="89"/>
      <c r="I672" s="89"/>
      <c r="J672" s="156">
        <f t="shared" si="30"/>
        <v>0</v>
      </c>
      <c r="K672" s="156">
        <f t="shared" si="31"/>
        <v>0</v>
      </c>
      <c r="L672" s="90" t="str">
        <f t="shared" si="32"/>
        <v/>
      </c>
      <c r="M672" s="70"/>
      <c r="N672" s="70"/>
      <c r="O672" s="70"/>
      <c r="P672" s="70"/>
      <c r="Q672" s="70"/>
      <c r="R672" s="70"/>
      <c r="S672" s="70"/>
      <c r="T672" s="70"/>
      <c r="U672" s="70"/>
      <c r="V672" s="70"/>
      <c r="W672" s="127"/>
    </row>
    <row r="673" spans="1:23">
      <c r="A673" s="128"/>
      <c r="B673" s="86">
        <f>'Identificación Inventario Datos'!G663</f>
        <v>0</v>
      </c>
      <c r="C673" s="87"/>
      <c r="D673" s="87"/>
      <c r="E673" s="87"/>
      <c r="F673" s="87"/>
      <c r="G673" s="158"/>
      <c r="H673" s="158"/>
      <c r="I673" s="158"/>
      <c r="J673" s="157">
        <f t="shared" si="30"/>
        <v>0</v>
      </c>
      <c r="K673" s="157">
        <f t="shared" si="31"/>
        <v>0</v>
      </c>
      <c r="L673" s="159" t="str">
        <f t="shared" si="32"/>
        <v/>
      </c>
      <c r="M673" s="70"/>
      <c r="N673" s="70"/>
      <c r="O673" s="70"/>
      <c r="P673" s="70"/>
      <c r="Q673" s="70"/>
      <c r="R673" s="70"/>
      <c r="S673" s="70"/>
      <c r="T673" s="70"/>
      <c r="U673" s="70"/>
      <c r="V673" s="70"/>
      <c r="W673" s="127"/>
    </row>
    <row r="674" spans="1:23">
      <c r="A674" s="128"/>
      <c r="B674" s="88">
        <f>'Identificación Inventario Datos'!G664</f>
        <v>0</v>
      </c>
      <c r="C674" s="89"/>
      <c r="D674" s="89"/>
      <c r="E674" s="89"/>
      <c r="F674" s="89"/>
      <c r="G674" s="89"/>
      <c r="H674" s="89"/>
      <c r="I674" s="89"/>
      <c r="J674" s="156">
        <f t="shared" si="30"/>
        <v>0</v>
      </c>
      <c r="K674" s="156">
        <f t="shared" si="31"/>
        <v>0</v>
      </c>
      <c r="L674" s="90" t="str">
        <f t="shared" si="32"/>
        <v/>
      </c>
      <c r="M674" s="70"/>
      <c r="N674" s="70"/>
      <c r="O674" s="70"/>
      <c r="P674" s="70"/>
      <c r="Q674" s="70"/>
      <c r="R674" s="70"/>
      <c r="S674" s="70"/>
      <c r="T674" s="70"/>
      <c r="U674" s="70"/>
      <c r="V674" s="70"/>
      <c r="W674" s="127"/>
    </row>
    <row r="675" spans="1:23">
      <c r="A675" s="128"/>
      <c r="B675" s="86">
        <f>'Identificación Inventario Datos'!G665</f>
        <v>0</v>
      </c>
      <c r="C675" s="87"/>
      <c r="D675" s="87"/>
      <c r="E675" s="87"/>
      <c r="F675" s="87"/>
      <c r="G675" s="158"/>
      <c r="H675" s="158"/>
      <c r="I675" s="158"/>
      <c r="J675" s="157">
        <f t="shared" si="30"/>
        <v>0</v>
      </c>
      <c r="K675" s="157">
        <f t="shared" si="31"/>
        <v>0</v>
      </c>
      <c r="L675" s="159" t="str">
        <f t="shared" si="32"/>
        <v/>
      </c>
      <c r="M675" s="70"/>
      <c r="N675" s="70"/>
      <c r="O675" s="70"/>
      <c r="P675" s="70"/>
      <c r="Q675" s="70"/>
      <c r="R675" s="70"/>
      <c r="S675" s="70"/>
      <c r="T675" s="70"/>
      <c r="U675" s="70"/>
      <c r="V675" s="70"/>
      <c r="W675" s="127"/>
    </row>
    <row r="676" spans="1:23">
      <c r="A676" s="128"/>
      <c r="B676" s="88">
        <f>'Identificación Inventario Datos'!G666</f>
        <v>0</v>
      </c>
      <c r="C676" s="89"/>
      <c r="D676" s="89"/>
      <c r="E676" s="89"/>
      <c r="F676" s="89"/>
      <c r="G676" s="89"/>
      <c r="H676" s="89"/>
      <c r="I676" s="89"/>
      <c r="J676" s="156">
        <f t="shared" si="30"/>
        <v>0</v>
      </c>
      <c r="K676" s="156">
        <f t="shared" si="31"/>
        <v>0</v>
      </c>
      <c r="L676" s="90" t="str">
        <f t="shared" si="32"/>
        <v/>
      </c>
      <c r="M676" s="70"/>
      <c r="N676" s="70"/>
      <c r="O676" s="70"/>
      <c r="P676" s="70"/>
      <c r="Q676" s="70"/>
      <c r="R676" s="70"/>
      <c r="S676" s="70"/>
      <c r="T676" s="70"/>
      <c r="U676" s="70"/>
      <c r="V676" s="70"/>
      <c r="W676" s="127"/>
    </row>
    <row r="677" spans="1:23">
      <c r="A677" s="128"/>
      <c r="B677" s="86">
        <f>'Identificación Inventario Datos'!G667</f>
        <v>0</v>
      </c>
      <c r="C677" s="87"/>
      <c r="D677" s="87"/>
      <c r="E677" s="87"/>
      <c r="F677" s="87"/>
      <c r="G677" s="158"/>
      <c r="H677" s="158"/>
      <c r="I677" s="158"/>
      <c r="J677" s="157">
        <f t="shared" si="30"/>
        <v>0</v>
      </c>
      <c r="K677" s="157">
        <f t="shared" si="31"/>
        <v>0</v>
      </c>
      <c r="L677" s="159" t="str">
        <f t="shared" si="32"/>
        <v/>
      </c>
      <c r="M677" s="70"/>
      <c r="N677" s="70"/>
      <c r="O677" s="70"/>
      <c r="P677" s="70"/>
      <c r="Q677" s="70"/>
      <c r="R677" s="70"/>
      <c r="S677" s="70"/>
      <c r="T677" s="70"/>
      <c r="U677" s="70"/>
      <c r="V677" s="70"/>
      <c r="W677" s="127"/>
    </row>
    <row r="678" spans="1:23">
      <c r="A678" s="128"/>
      <c r="B678" s="88">
        <f>'Identificación Inventario Datos'!G668</f>
        <v>0</v>
      </c>
      <c r="C678" s="89"/>
      <c r="D678" s="89"/>
      <c r="E678" s="89"/>
      <c r="F678" s="89"/>
      <c r="G678" s="89"/>
      <c r="H678" s="89"/>
      <c r="I678" s="89"/>
      <c r="J678" s="156">
        <f t="shared" si="30"/>
        <v>0</v>
      </c>
      <c r="K678" s="156">
        <f t="shared" si="31"/>
        <v>0</v>
      </c>
      <c r="L678" s="90" t="str">
        <f t="shared" si="32"/>
        <v/>
      </c>
      <c r="M678" s="70"/>
      <c r="N678" s="70"/>
      <c r="O678" s="70"/>
      <c r="P678" s="70"/>
      <c r="Q678" s="70"/>
      <c r="R678" s="70"/>
      <c r="S678" s="70"/>
      <c r="T678" s="70"/>
      <c r="U678" s="70"/>
      <c r="V678" s="70"/>
      <c r="W678" s="127"/>
    </row>
    <row r="679" spans="1:23">
      <c r="A679" s="128"/>
      <c r="B679" s="86">
        <f>'Identificación Inventario Datos'!G669</f>
        <v>0</v>
      </c>
      <c r="C679" s="87"/>
      <c r="D679" s="87"/>
      <c r="E679" s="87"/>
      <c r="F679" s="87"/>
      <c r="G679" s="158"/>
      <c r="H679" s="158"/>
      <c r="I679" s="158"/>
      <c r="J679" s="157">
        <f t="shared" si="30"/>
        <v>0</v>
      </c>
      <c r="K679" s="157">
        <f t="shared" si="31"/>
        <v>0</v>
      </c>
      <c r="L679" s="159" t="str">
        <f t="shared" si="32"/>
        <v/>
      </c>
      <c r="M679" s="70"/>
      <c r="N679" s="70"/>
      <c r="O679" s="70"/>
      <c r="P679" s="70"/>
      <c r="Q679" s="70"/>
      <c r="R679" s="70"/>
      <c r="S679" s="70"/>
      <c r="T679" s="70"/>
      <c r="U679" s="70"/>
      <c r="V679" s="70"/>
      <c r="W679" s="127"/>
    </row>
    <row r="680" spans="1:23">
      <c r="A680" s="128"/>
      <c r="B680" s="88">
        <f>'Identificación Inventario Datos'!G670</f>
        <v>0</v>
      </c>
      <c r="C680" s="89"/>
      <c r="D680" s="89"/>
      <c r="E680" s="89"/>
      <c r="F680" s="89"/>
      <c r="G680" s="89"/>
      <c r="H680" s="89"/>
      <c r="I680" s="89"/>
      <c r="J680" s="156">
        <f t="shared" si="30"/>
        <v>0</v>
      </c>
      <c r="K680" s="156">
        <f t="shared" si="31"/>
        <v>0</v>
      </c>
      <c r="L680" s="90" t="str">
        <f t="shared" si="32"/>
        <v/>
      </c>
      <c r="M680" s="70"/>
      <c r="N680" s="70"/>
      <c r="O680" s="70"/>
      <c r="P680" s="70"/>
      <c r="Q680" s="70"/>
      <c r="R680" s="70"/>
      <c r="S680" s="70"/>
      <c r="T680" s="70"/>
      <c r="U680" s="70"/>
      <c r="V680" s="70"/>
      <c r="W680" s="127"/>
    </row>
    <row r="681" spans="1:23">
      <c r="A681" s="128"/>
      <c r="B681" s="86">
        <f>'Identificación Inventario Datos'!G671</f>
        <v>0</v>
      </c>
      <c r="C681" s="87"/>
      <c r="D681" s="87"/>
      <c r="E681" s="87"/>
      <c r="F681" s="87"/>
      <c r="G681" s="158"/>
      <c r="H681" s="158"/>
      <c r="I681" s="158"/>
      <c r="J681" s="157">
        <f t="shared" si="30"/>
        <v>0</v>
      </c>
      <c r="K681" s="157">
        <f t="shared" si="31"/>
        <v>0</v>
      </c>
      <c r="L681" s="159" t="str">
        <f t="shared" si="32"/>
        <v/>
      </c>
      <c r="M681" s="70"/>
      <c r="N681" s="70"/>
      <c r="O681" s="70"/>
      <c r="P681" s="70"/>
      <c r="Q681" s="70"/>
      <c r="R681" s="70"/>
      <c r="S681" s="70"/>
      <c r="T681" s="70"/>
      <c r="U681" s="70"/>
      <c r="V681" s="70"/>
      <c r="W681" s="127"/>
    </row>
    <row r="682" spans="1:23">
      <c r="A682" s="128"/>
      <c r="B682" s="88">
        <f>'Identificación Inventario Datos'!G672</f>
        <v>0</v>
      </c>
      <c r="C682" s="89"/>
      <c r="D682" s="89"/>
      <c r="E682" s="89"/>
      <c r="F682" s="89"/>
      <c r="G682" s="89"/>
      <c r="H682" s="89"/>
      <c r="I682" s="89"/>
      <c r="J682" s="156">
        <f t="shared" si="30"/>
        <v>0</v>
      </c>
      <c r="K682" s="156">
        <f t="shared" si="31"/>
        <v>0</v>
      </c>
      <c r="L682" s="90" t="str">
        <f t="shared" si="32"/>
        <v/>
      </c>
      <c r="M682" s="70"/>
      <c r="N682" s="70"/>
      <c r="O682" s="70"/>
      <c r="P682" s="70"/>
      <c r="Q682" s="70"/>
      <c r="R682" s="70"/>
      <c r="S682" s="70"/>
      <c r="T682" s="70"/>
      <c r="U682" s="70"/>
      <c r="V682" s="70"/>
      <c r="W682" s="127"/>
    </row>
    <row r="683" spans="1:23">
      <c r="A683" s="128"/>
      <c r="B683" s="86">
        <f>'Identificación Inventario Datos'!G673</f>
        <v>0</v>
      </c>
      <c r="C683" s="87"/>
      <c r="D683" s="87"/>
      <c r="E683" s="87"/>
      <c r="F683" s="87"/>
      <c r="G683" s="158"/>
      <c r="H683" s="158"/>
      <c r="I683" s="158"/>
      <c r="J683" s="157">
        <f t="shared" si="30"/>
        <v>0</v>
      </c>
      <c r="K683" s="157">
        <f t="shared" si="31"/>
        <v>0</v>
      </c>
      <c r="L683" s="159" t="str">
        <f t="shared" si="32"/>
        <v/>
      </c>
      <c r="M683" s="70"/>
      <c r="N683" s="70"/>
      <c r="O683" s="70"/>
      <c r="P683" s="70"/>
      <c r="Q683" s="70"/>
      <c r="R683" s="70"/>
      <c r="S683" s="70"/>
      <c r="T683" s="70"/>
      <c r="U683" s="70"/>
      <c r="V683" s="70"/>
      <c r="W683" s="127"/>
    </row>
    <row r="684" spans="1:23">
      <c r="A684" s="128"/>
      <c r="B684" s="88">
        <f>'Identificación Inventario Datos'!G674</f>
        <v>0</v>
      </c>
      <c r="C684" s="89"/>
      <c r="D684" s="89"/>
      <c r="E684" s="89"/>
      <c r="F684" s="89"/>
      <c r="G684" s="89"/>
      <c r="H684" s="89"/>
      <c r="I684" s="89"/>
      <c r="J684" s="156">
        <f t="shared" si="30"/>
        <v>0</v>
      </c>
      <c r="K684" s="156">
        <f t="shared" si="31"/>
        <v>0</v>
      </c>
      <c r="L684" s="90" t="str">
        <f t="shared" si="32"/>
        <v/>
      </c>
      <c r="M684" s="70"/>
      <c r="N684" s="70"/>
      <c r="O684" s="70"/>
      <c r="P684" s="70"/>
      <c r="Q684" s="70"/>
      <c r="R684" s="70"/>
      <c r="S684" s="70"/>
      <c r="T684" s="70"/>
      <c r="U684" s="70"/>
      <c r="V684" s="70"/>
      <c r="W684" s="127"/>
    </row>
    <row r="685" spans="1:23">
      <c r="A685" s="128"/>
      <c r="B685" s="86">
        <f>'Identificación Inventario Datos'!G675</f>
        <v>0</v>
      </c>
      <c r="C685" s="87"/>
      <c r="D685" s="87"/>
      <c r="E685" s="87"/>
      <c r="F685" s="87"/>
      <c r="G685" s="158"/>
      <c r="H685" s="158"/>
      <c r="I685" s="158"/>
      <c r="J685" s="157">
        <f t="shared" si="30"/>
        <v>0</v>
      </c>
      <c r="K685" s="157">
        <f t="shared" si="31"/>
        <v>0</v>
      </c>
      <c r="L685" s="159" t="str">
        <f t="shared" si="32"/>
        <v/>
      </c>
      <c r="M685" s="70"/>
      <c r="N685" s="70"/>
      <c r="O685" s="70"/>
      <c r="P685" s="70"/>
      <c r="Q685" s="70"/>
      <c r="R685" s="70"/>
      <c r="S685" s="70"/>
      <c r="T685" s="70"/>
      <c r="U685" s="70"/>
      <c r="V685" s="70"/>
      <c r="W685" s="127"/>
    </row>
    <row r="686" spans="1:23">
      <c r="A686" s="128"/>
      <c r="B686" s="88">
        <f>'Identificación Inventario Datos'!G676</f>
        <v>0</v>
      </c>
      <c r="C686" s="89"/>
      <c r="D686" s="89"/>
      <c r="E686" s="89"/>
      <c r="F686" s="89"/>
      <c r="G686" s="89"/>
      <c r="H686" s="89"/>
      <c r="I686" s="89"/>
      <c r="J686" s="156">
        <f t="shared" si="30"/>
        <v>0</v>
      </c>
      <c r="K686" s="156">
        <f t="shared" si="31"/>
        <v>0</v>
      </c>
      <c r="L686" s="90" t="str">
        <f t="shared" si="32"/>
        <v/>
      </c>
      <c r="M686" s="70"/>
      <c r="N686" s="70"/>
      <c r="O686" s="70"/>
      <c r="P686" s="70"/>
      <c r="Q686" s="70"/>
      <c r="R686" s="70"/>
      <c r="S686" s="70"/>
      <c r="T686" s="70"/>
      <c r="U686" s="70"/>
      <c r="V686" s="70"/>
      <c r="W686" s="127"/>
    </row>
    <row r="687" spans="1:23">
      <c r="A687" s="128"/>
      <c r="B687" s="86">
        <f>'Identificación Inventario Datos'!G677</f>
        <v>0</v>
      </c>
      <c r="C687" s="87"/>
      <c r="D687" s="87"/>
      <c r="E687" s="87"/>
      <c r="F687" s="87"/>
      <c r="G687" s="158"/>
      <c r="H687" s="158"/>
      <c r="I687" s="158"/>
      <c r="J687" s="157">
        <f t="shared" si="30"/>
        <v>0</v>
      </c>
      <c r="K687" s="157">
        <f t="shared" si="31"/>
        <v>0</v>
      </c>
      <c r="L687" s="159" t="str">
        <f t="shared" si="32"/>
        <v/>
      </c>
      <c r="M687" s="70"/>
      <c r="N687" s="70"/>
      <c r="O687" s="70"/>
      <c r="P687" s="70"/>
      <c r="Q687" s="70"/>
      <c r="R687" s="70"/>
      <c r="S687" s="70"/>
      <c r="T687" s="70"/>
      <c r="U687" s="70"/>
      <c r="V687" s="70"/>
      <c r="W687" s="127"/>
    </row>
    <row r="688" spans="1:23">
      <c r="A688" s="128"/>
      <c r="B688" s="88">
        <f>'Identificación Inventario Datos'!G678</f>
        <v>0</v>
      </c>
      <c r="C688" s="89"/>
      <c r="D688" s="89"/>
      <c r="E688" s="89"/>
      <c r="F688" s="89"/>
      <c r="G688" s="89"/>
      <c r="H688" s="89"/>
      <c r="I688" s="89"/>
      <c r="J688" s="156">
        <f t="shared" si="30"/>
        <v>0</v>
      </c>
      <c r="K688" s="156">
        <f t="shared" si="31"/>
        <v>0</v>
      </c>
      <c r="L688" s="90" t="str">
        <f t="shared" si="32"/>
        <v/>
      </c>
      <c r="M688" s="70"/>
      <c r="N688" s="70"/>
      <c r="O688" s="70"/>
      <c r="P688" s="70"/>
      <c r="Q688" s="70"/>
      <c r="R688" s="70"/>
      <c r="S688" s="70"/>
      <c r="T688" s="70"/>
      <c r="U688" s="70"/>
      <c r="V688" s="70"/>
      <c r="W688" s="127"/>
    </row>
    <row r="689" spans="1:23">
      <c r="A689" s="128"/>
      <c r="B689" s="86">
        <f>'Identificación Inventario Datos'!G679</f>
        <v>0</v>
      </c>
      <c r="C689" s="87"/>
      <c r="D689" s="87"/>
      <c r="E689" s="87"/>
      <c r="F689" s="87"/>
      <c r="G689" s="158"/>
      <c r="H689" s="158"/>
      <c r="I689" s="158"/>
      <c r="J689" s="157">
        <f t="shared" si="30"/>
        <v>0</v>
      </c>
      <c r="K689" s="157">
        <f t="shared" si="31"/>
        <v>0</v>
      </c>
      <c r="L689" s="159" t="str">
        <f t="shared" si="32"/>
        <v/>
      </c>
      <c r="M689" s="70"/>
      <c r="N689" s="70"/>
      <c r="O689" s="70"/>
      <c r="P689" s="70"/>
      <c r="Q689" s="70"/>
      <c r="R689" s="70"/>
      <c r="S689" s="70"/>
      <c r="T689" s="70"/>
      <c r="U689" s="70"/>
      <c r="V689" s="70"/>
      <c r="W689" s="127"/>
    </row>
    <row r="690" spans="1:23">
      <c r="A690" s="128"/>
      <c r="B690" s="88">
        <f>'Identificación Inventario Datos'!G680</f>
        <v>0</v>
      </c>
      <c r="C690" s="89"/>
      <c r="D690" s="89"/>
      <c r="E690" s="89"/>
      <c r="F690" s="89"/>
      <c r="G690" s="89"/>
      <c r="H690" s="89"/>
      <c r="I690" s="89"/>
      <c r="J690" s="156">
        <f t="shared" si="30"/>
        <v>0</v>
      </c>
      <c r="K690" s="156">
        <f t="shared" si="31"/>
        <v>0</v>
      </c>
      <c r="L690" s="90" t="str">
        <f t="shared" si="32"/>
        <v/>
      </c>
      <c r="M690" s="70"/>
      <c r="N690" s="70"/>
      <c r="O690" s="70"/>
      <c r="P690" s="70"/>
      <c r="Q690" s="70"/>
      <c r="R690" s="70"/>
      <c r="S690" s="70"/>
      <c r="T690" s="70"/>
      <c r="U690" s="70"/>
      <c r="V690" s="70"/>
      <c r="W690" s="127"/>
    </row>
    <row r="691" spans="1:23">
      <c r="A691" s="128"/>
      <c r="B691" s="86">
        <f>'Identificación Inventario Datos'!G681</f>
        <v>0</v>
      </c>
      <c r="C691" s="87"/>
      <c r="D691" s="87"/>
      <c r="E691" s="87"/>
      <c r="F691" s="87"/>
      <c r="G691" s="158"/>
      <c r="H691" s="158"/>
      <c r="I691" s="158"/>
      <c r="J691" s="157">
        <f t="shared" si="30"/>
        <v>0</v>
      </c>
      <c r="K691" s="157">
        <f t="shared" si="31"/>
        <v>0</v>
      </c>
      <c r="L691" s="159" t="str">
        <f t="shared" si="32"/>
        <v/>
      </c>
      <c r="M691" s="70"/>
      <c r="N691" s="70"/>
      <c r="O691" s="70"/>
      <c r="P691" s="70"/>
      <c r="Q691" s="70"/>
      <c r="R691" s="70"/>
      <c r="S691" s="70"/>
      <c r="T691" s="70"/>
      <c r="U691" s="70"/>
      <c r="V691" s="70"/>
      <c r="W691" s="127"/>
    </row>
    <row r="692" spans="1:23">
      <c r="A692" s="128"/>
      <c r="B692" s="88">
        <f>'Identificación Inventario Datos'!G682</f>
        <v>0</v>
      </c>
      <c r="C692" s="89"/>
      <c r="D692" s="89"/>
      <c r="E692" s="89"/>
      <c r="F692" s="89"/>
      <c r="G692" s="89"/>
      <c r="H692" s="89"/>
      <c r="I692" s="89"/>
      <c r="J692" s="156">
        <f t="shared" si="30"/>
        <v>0</v>
      </c>
      <c r="K692" s="156">
        <f t="shared" si="31"/>
        <v>0</v>
      </c>
      <c r="L692" s="90" t="str">
        <f t="shared" si="32"/>
        <v/>
      </c>
      <c r="M692" s="70"/>
      <c r="N692" s="70"/>
      <c r="O692" s="70"/>
      <c r="P692" s="70"/>
      <c r="Q692" s="70"/>
      <c r="R692" s="70"/>
      <c r="S692" s="70"/>
      <c r="T692" s="70"/>
      <c r="U692" s="70"/>
      <c r="V692" s="70"/>
      <c r="W692" s="127"/>
    </row>
    <row r="693" spans="1:23">
      <c r="A693" s="128"/>
      <c r="B693" s="86">
        <f>'Identificación Inventario Datos'!G683</f>
        <v>0</v>
      </c>
      <c r="C693" s="87"/>
      <c r="D693" s="87"/>
      <c r="E693" s="87"/>
      <c r="F693" s="87"/>
      <c r="G693" s="158"/>
      <c r="H693" s="158"/>
      <c r="I693" s="158"/>
      <c r="J693" s="157">
        <f t="shared" si="30"/>
        <v>0</v>
      </c>
      <c r="K693" s="157">
        <f t="shared" si="31"/>
        <v>0</v>
      </c>
      <c r="L693" s="159" t="str">
        <f t="shared" si="32"/>
        <v/>
      </c>
      <c r="M693" s="70"/>
      <c r="N693" s="70"/>
      <c r="O693" s="70"/>
      <c r="P693" s="70"/>
      <c r="Q693" s="70"/>
      <c r="R693" s="70"/>
      <c r="S693" s="70"/>
      <c r="T693" s="70"/>
      <c r="U693" s="70"/>
      <c r="V693" s="70"/>
      <c r="W693" s="127"/>
    </row>
    <row r="694" spans="1:23">
      <c r="A694" s="128"/>
      <c r="B694" s="88">
        <f>'Identificación Inventario Datos'!G684</f>
        <v>0</v>
      </c>
      <c r="C694" s="89"/>
      <c r="D694" s="89"/>
      <c r="E694" s="89"/>
      <c r="F694" s="89"/>
      <c r="G694" s="89"/>
      <c r="H694" s="89"/>
      <c r="I694" s="89"/>
      <c r="J694" s="156">
        <f t="shared" si="30"/>
        <v>0</v>
      </c>
      <c r="K694" s="156">
        <f t="shared" si="31"/>
        <v>0</v>
      </c>
      <c r="L694" s="90" t="str">
        <f t="shared" si="32"/>
        <v/>
      </c>
      <c r="M694" s="70"/>
      <c r="N694" s="70"/>
      <c r="O694" s="70"/>
      <c r="P694" s="70"/>
      <c r="Q694" s="70"/>
      <c r="R694" s="70"/>
      <c r="S694" s="70"/>
      <c r="T694" s="70"/>
      <c r="U694" s="70"/>
      <c r="V694" s="70"/>
      <c r="W694" s="127"/>
    </row>
    <row r="695" spans="1:23">
      <c r="A695" s="128"/>
      <c r="B695" s="86">
        <f>'Identificación Inventario Datos'!G685</f>
        <v>0</v>
      </c>
      <c r="C695" s="87"/>
      <c r="D695" s="87"/>
      <c r="E695" s="87"/>
      <c r="F695" s="87"/>
      <c r="G695" s="158"/>
      <c r="H695" s="158"/>
      <c r="I695" s="158"/>
      <c r="J695" s="157">
        <f t="shared" si="30"/>
        <v>0</v>
      </c>
      <c r="K695" s="157">
        <f t="shared" si="31"/>
        <v>0</v>
      </c>
      <c r="L695" s="159" t="str">
        <f t="shared" si="32"/>
        <v/>
      </c>
      <c r="M695" s="70"/>
      <c r="N695" s="70"/>
      <c r="O695" s="70"/>
      <c r="P695" s="70"/>
      <c r="Q695" s="70"/>
      <c r="R695" s="70"/>
      <c r="S695" s="70"/>
      <c r="T695" s="70"/>
      <c r="U695" s="70"/>
      <c r="V695" s="70"/>
      <c r="W695" s="127"/>
    </row>
    <row r="696" spans="1:23">
      <c r="A696" s="128"/>
      <c r="B696" s="88">
        <f>'Identificación Inventario Datos'!G686</f>
        <v>0</v>
      </c>
      <c r="C696" s="89"/>
      <c r="D696" s="89"/>
      <c r="E696" s="89"/>
      <c r="F696" s="89"/>
      <c r="G696" s="89"/>
      <c r="H696" s="89"/>
      <c r="I696" s="89"/>
      <c r="J696" s="156">
        <f t="shared" si="30"/>
        <v>0</v>
      </c>
      <c r="K696" s="156">
        <f t="shared" si="31"/>
        <v>0</v>
      </c>
      <c r="L696" s="90" t="str">
        <f t="shared" si="32"/>
        <v/>
      </c>
      <c r="M696" s="70"/>
      <c r="N696" s="70"/>
      <c r="O696" s="70"/>
      <c r="P696" s="70"/>
      <c r="Q696" s="70"/>
      <c r="R696" s="70"/>
      <c r="S696" s="70"/>
      <c r="T696" s="70"/>
      <c r="U696" s="70"/>
      <c r="V696" s="70"/>
      <c r="W696" s="127"/>
    </row>
    <row r="697" spans="1:23">
      <c r="A697" s="128"/>
      <c r="B697" s="86">
        <f>'Identificación Inventario Datos'!G687</f>
        <v>0</v>
      </c>
      <c r="C697" s="87"/>
      <c r="D697" s="87"/>
      <c r="E697" s="87"/>
      <c r="F697" s="87"/>
      <c r="G697" s="158"/>
      <c r="H697" s="158"/>
      <c r="I697" s="158"/>
      <c r="J697" s="157">
        <f t="shared" si="30"/>
        <v>0</v>
      </c>
      <c r="K697" s="157">
        <f t="shared" si="31"/>
        <v>0</v>
      </c>
      <c r="L697" s="159" t="str">
        <f t="shared" si="32"/>
        <v/>
      </c>
      <c r="M697" s="70"/>
      <c r="N697" s="70"/>
      <c r="O697" s="70"/>
      <c r="P697" s="70"/>
      <c r="Q697" s="70"/>
      <c r="R697" s="70"/>
      <c r="S697" s="70"/>
      <c r="T697" s="70"/>
      <c r="U697" s="70"/>
      <c r="V697" s="70"/>
      <c r="W697" s="127"/>
    </row>
    <row r="698" spans="1:23">
      <c r="A698" s="128"/>
      <c r="B698" s="88">
        <f>'Identificación Inventario Datos'!G688</f>
        <v>0</v>
      </c>
      <c r="C698" s="89"/>
      <c r="D698" s="89"/>
      <c r="E698" s="89"/>
      <c r="F698" s="89"/>
      <c r="G698" s="89"/>
      <c r="H698" s="89"/>
      <c r="I698" s="89"/>
      <c r="J698" s="156">
        <f t="shared" si="30"/>
        <v>0</v>
      </c>
      <c r="K698" s="156">
        <f t="shared" si="31"/>
        <v>0</v>
      </c>
      <c r="L698" s="90" t="str">
        <f t="shared" si="32"/>
        <v/>
      </c>
      <c r="M698" s="70"/>
      <c r="N698" s="70"/>
      <c r="O698" s="70"/>
      <c r="P698" s="70"/>
      <c r="Q698" s="70"/>
      <c r="R698" s="70"/>
      <c r="S698" s="70"/>
      <c r="T698" s="70"/>
      <c r="U698" s="70"/>
      <c r="V698" s="70"/>
      <c r="W698" s="127"/>
    </row>
    <row r="699" spans="1:23">
      <c r="A699" s="128"/>
      <c r="B699" s="86">
        <f>'Identificación Inventario Datos'!G689</f>
        <v>0</v>
      </c>
      <c r="C699" s="87"/>
      <c r="D699" s="87"/>
      <c r="E699" s="87"/>
      <c r="F699" s="87"/>
      <c r="G699" s="158"/>
      <c r="H699" s="158"/>
      <c r="I699" s="158"/>
      <c r="J699" s="157">
        <f t="shared" si="30"/>
        <v>0</v>
      </c>
      <c r="K699" s="157">
        <f t="shared" si="31"/>
        <v>0</v>
      </c>
      <c r="L699" s="159" t="str">
        <f t="shared" si="32"/>
        <v/>
      </c>
      <c r="M699" s="70"/>
      <c r="N699" s="70"/>
      <c r="O699" s="70"/>
      <c r="P699" s="70"/>
      <c r="Q699" s="70"/>
      <c r="R699" s="70"/>
      <c r="S699" s="70"/>
      <c r="T699" s="70"/>
      <c r="U699" s="70"/>
      <c r="V699" s="70"/>
      <c r="W699" s="127"/>
    </row>
    <row r="700" spans="1:23">
      <c r="A700" s="128"/>
      <c r="B700" s="88">
        <f>'Identificación Inventario Datos'!G690</f>
        <v>0</v>
      </c>
      <c r="C700" s="89"/>
      <c r="D700" s="89"/>
      <c r="E700" s="89"/>
      <c r="F700" s="89"/>
      <c r="G700" s="89"/>
      <c r="H700" s="89"/>
      <c r="I700" s="89"/>
      <c r="J700" s="156">
        <f t="shared" si="30"/>
        <v>0</v>
      </c>
      <c r="K700" s="156">
        <f t="shared" si="31"/>
        <v>0</v>
      </c>
      <c r="L700" s="90" t="str">
        <f t="shared" si="32"/>
        <v/>
      </c>
      <c r="M700" s="70"/>
      <c r="N700" s="70"/>
      <c r="O700" s="70"/>
      <c r="P700" s="70"/>
      <c r="Q700" s="70"/>
      <c r="R700" s="70"/>
      <c r="S700" s="70"/>
      <c r="T700" s="70"/>
      <c r="U700" s="70"/>
      <c r="V700" s="70"/>
      <c r="W700" s="127"/>
    </row>
    <row r="701" spans="1:23">
      <c r="A701" s="128"/>
      <c r="B701" s="86">
        <f>'Identificación Inventario Datos'!G691</f>
        <v>0</v>
      </c>
      <c r="C701" s="87"/>
      <c r="D701" s="87"/>
      <c r="E701" s="87"/>
      <c r="F701" s="87"/>
      <c r="G701" s="158"/>
      <c r="H701" s="158"/>
      <c r="I701" s="158"/>
      <c r="J701" s="157">
        <f t="shared" si="30"/>
        <v>0</v>
      </c>
      <c r="K701" s="157">
        <f t="shared" si="31"/>
        <v>0</v>
      </c>
      <c r="L701" s="159" t="str">
        <f t="shared" si="32"/>
        <v/>
      </c>
      <c r="M701" s="70"/>
      <c r="N701" s="70"/>
      <c r="O701" s="70"/>
      <c r="P701" s="70"/>
      <c r="Q701" s="70"/>
      <c r="R701" s="70"/>
      <c r="S701" s="70"/>
      <c r="T701" s="70"/>
      <c r="U701" s="70"/>
      <c r="V701" s="70"/>
      <c r="W701" s="127"/>
    </row>
    <row r="702" spans="1:23">
      <c r="A702" s="128"/>
      <c r="B702" s="88">
        <f>'Identificación Inventario Datos'!G692</f>
        <v>0</v>
      </c>
      <c r="C702" s="89"/>
      <c r="D702" s="89"/>
      <c r="E702" s="89"/>
      <c r="F702" s="89"/>
      <c r="G702" s="89"/>
      <c r="H702" s="89"/>
      <c r="I702" s="89"/>
      <c r="J702" s="156">
        <f t="shared" si="30"/>
        <v>0</v>
      </c>
      <c r="K702" s="156">
        <f t="shared" si="31"/>
        <v>0</v>
      </c>
      <c r="L702" s="90" t="str">
        <f t="shared" si="32"/>
        <v/>
      </c>
      <c r="M702" s="70"/>
      <c r="N702" s="70"/>
      <c r="O702" s="70"/>
      <c r="P702" s="70"/>
      <c r="Q702" s="70"/>
      <c r="R702" s="70"/>
      <c r="S702" s="70"/>
      <c r="T702" s="70"/>
      <c r="U702" s="70"/>
      <c r="V702" s="70"/>
      <c r="W702" s="127"/>
    </row>
    <row r="703" spans="1:23">
      <c r="A703" s="128"/>
      <c r="B703" s="86">
        <f>'Identificación Inventario Datos'!G693</f>
        <v>0</v>
      </c>
      <c r="C703" s="87"/>
      <c r="D703" s="87"/>
      <c r="E703" s="87"/>
      <c r="F703" s="87"/>
      <c r="G703" s="158"/>
      <c r="H703" s="158"/>
      <c r="I703" s="158"/>
      <c r="J703" s="157">
        <f t="shared" si="30"/>
        <v>0</v>
      </c>
      <c r="K703" s="157">
        <f t="shared" si="31"/>
        <v>0</v>
      </c>
      <c r="L703" s="159" t="str">
        <f t="shared" si="32"/>
        <v/>
      </c>
      <c r="M703" s="70"/>
      <c r="N703" s="70"/>
      <c r="O703" s="70"/>
      <c r="P703" s="70"/>
      <c r="Q703" s="70"/>
      <c r="R703" s="70"/>
      <c r="S703" s="70"/>
      <c r="T703" s="70"/>
      <c r="U703" s="70"/>
      <c r="V703" s="70"/>
      <c r="W703" s="127"/>
    </row>
    <row r="704" spans="1:23">
      <c r="A704" s="128"/>
      <c r="B704" s="88">
        <f>'Identificación Inventario Datos'!G694</f>
        <v>0</v>
      </c>
      <c r="C704" s="89"/>
      <c r="D704" s="89"/>
      <c r="E704" s="89"/>
      <c r="F704" s="89"/>
      <c r="G704" s="89"/>
      <c r="H704" s="89"/>
      <c r="I704" s="89"/>
      <c r="J704" s="156">
        <f t="shared" si="30"/>
        <v>0</v>
      </c>
      <c r="K704" s="156">
        <f t="shared" si="31"/>
        <v>0</v>
      </c>
      <c r="L704" s="90" t="str">
        <f t="shared" si="32"/>
        <v/>
      </c>
      <c r="M704" s="70"/>
      <c r="N704" s="70"/>
      <c r="O704" s="70"/>
      <c r="P704" s="70"/>
      <c r="Q704" s="70"/>
      <c r="R704" s="70"/>
      <c r="S704" s="70"/>
      <c r="T704" s="70"/>
      <c r="U704" s="70"/>
      <c r="V704" s="70"/>
      <c r="W704" s="127"/>
    </row>
    <row r="705" spans="1:23">
      <c r="A705" s="128"/>
      <c r="B705" s="86">
        <f>'Identificación Inventario Datos'!G695</f>
        <v>0</v>
      </c>
      <c r="C705" s="87"/>
      <c r="D705" s="87"/>
      <c r="E705" s="87"/>
      <c r="F705" s="87"/>
      <c r="G705" s="158"/>
      <c r="H705" s="158"/>
      <c r="I705" s="158"/>
      <c r="J705" s="157">
        <f t="shared" si="30"/>
        <v>0</v>
      </c>
      <c r="K705" s="157">
        <f t="shared" si="31"/>
        <v>0</v>
      </c>
      <c r="L705" s="159" t="str">
        <f t="shared" si="32"/>
        <v/>
      </c>
      <c r="M705" s="70"/>
      <c r="N705" s="70"/>
      <c r="O705" s="70"/>
      <c r="P705" s="70"/>
      <c r="Q705" s="70"/>
      <c r="R705" s="70"/>
      <c r="S705" s="70"/>
      <c r="T705" s="70"/>
      <c r="U705" s="70"/>
      <c r="V705" s="70"/>
      <c r="W705" s="127"/>
    </row>
    <row r="706" spans="1:23">
      <c r="A706" s="128"/>
      <c r="B706" s="88">
        <f>'Identificación Inventario Datos'!G696</f>
        <v>0</v>
      </c>
      <c r="C706" s="89"/>
      <c r="D706" s="89"/>
      <c r="E706" s="89"/>
      <c r="F706" s="89"/>
      <c r="G706" s="89"/>
      <c r="H706" s="89"/>
      <c r="I706" s="89"/>
      <c r="J706" s="156">
        <f t="shared" si="30"/>
        <v>0</v>
      </c>
      <c r="K706" s="156">
        <f t="shared" si="31"/>
        <v>0</v>
      </c>
      <c r="L706" s="90" t="str">
        <f t="shared" si="32"/>
        <v/>
      </c>
      <c r="M706" s="70"/>
      <c r="N706" s="70"/>
      <c r="O706" s="70"/>
      <c r="P706" s="70"/>
      <c r="Q706" s="70"/>
      <c r="R706" s="70"/>
      <c r="S706" s="70"/>
      <c r="T706" s="70"/>
      <c r="U706" s="70"/>
      <c r="V706" s="70"/>
      <c r="W706" s="127"/>
    </row>
    <row r="707" spans="1:23">
      <c r="A707" s="128"/>
      <c r="B707" s="86">
        <f>'Identificación Inventario Datos'!G697</f>
        <v>0</v>
      </c>
      <c r="C707" s="87"/>
      <c r="D707" s="87"/>
      <c r="E707" s="87"/>
      <c r="F707" s="87"/>
      <c r="G707" s="158"/>
      <c r="H707" s="158"/>
      <c r="I707" s="158"/>
      <c r="J707" s="157">
        <f t="shared" si="30"/>
        <v>0</v>
      </c>
      <c r="K707" s="157">
        <f t="shared" si="31"/>
        <v>0</v>
      </c>
      <c r="L707" s="159" t="str">
        <f t="shared" si="32"/>
        <v/>
      </c>
      <c r="M707" s="70"/>
      <c r="N707" s="70"/>
      <c r="O707" s="70"/>
      <c r="P707" s="70"/>
      <c r="Q707" s="70"/>
      <c r="R707" s="70"/>
      <c r="S707" s="70"/>
      <c r="T707" s="70"/>
      <c r="U707" s="70"/>
      <c r="V707" s="70"/>
      <c r="W707" s="127"/>
    </row>
    <row r="708" spans="1:23">
      <c r="A708" s="128"/>
      <c r="B708" s="88">
        <f>'Identificación Inventario Datos'!G698</f>
        <v>0</v>
      </c>
      <c r="C708" s="89"/>
      <c r="D708" s="89"/>
      <c r="E708" s="89"/>
      <c r="F708" s="89"/>
      <c r="G708" s="89"/>
      <c r="H708" s="89"/>
      <c r="I708" s="89"/>
      <c r="J708" s="156">
        <f t="shared" si="30"/>
        <v>0</v>
      </c>
      <c r="K708" s="156">
        <f t="shared" si="31"/>
        <v>0</v>
      </c>
      <c r="L708" s="90" t="str">
        <f t="shared" si="32"/>
        <v/>
      </c>
      <c r="M708" s="70"/>
      <c r="N708" s="70"/>
      <c r="O708" s="70"/>
      <c r="P708" s="70"/>
      <c r="Q708" s="70"/>
      <c r="R708" s="70"/>
      <c r="S708" s="70"/>
      <c r="T708" s="70"/>
      <c r="U708" s="70"/>
      <c r="V708" s="70"/>
      <c r="W708" s="127"/>
    </row>
    <row r="709" spans="1:23">
      <c r="A709" s="128"/>
      <c r="B709" s="86">
        <f>'Identificación Inventario Datos'!G699</f>
        <v>0</v>
      </c>
      <c r="C709" s="87"/>
      <c r="D709" s="87"/>
      <c r="E709" s="87"/>
      <c r="F709" s="87"/>
      <c r="G709" s="158"/>
      <c r="H709" s="158"/>
      <c r="I709" s="158"/>
      <c r="J709" s="157">
        <f t="shared" si="30"/>
        <v>0</v>
      </c>
      <c r="K709" s="157">
        <f t="shared" si="31"/>
        <v>0</v>
      </c>
      <c r="L709" s="159" t="str">
        <f t="shared" si="32"/>
        <v/>
      </c>
      <c r="M709" s="70"/>
      <c r="N709" s="70"/>
      <c r="O709" s="70"/>
      <c r="P709" s="70"/>
      <c r="Q709" s="70"/>
      <c r="R709" s="70"/>
      <c r="S709" s="70"/>
      <c r="T709" s="70"/>
      <c r="U709" s="70"/>
      <c r="V709" s="70"/>
      <c r="W709" s="127"/>
    </row>
    <row r="710" spans="1:23">
      <c r="A710" s="128"/>
      <c r="B710" s="88">
        <f>'Identificación Inventario Datos'!G700</f>
        <v>0</v>
      </c>
      <c r="C710" s="89"/>
      <c r="D710" s="89"/>
      <c r="E710" s="89"/>
      <c r="F710" s="89"/>
      <c r="G710" s="89"/>
      <c r="H710" s="89"/>
      <c r="I710" s="89"/>
      <c r="J710" s="156">
        <f t="shared" si="30"/>
        <v>0</v>
      </c>
      <c r="K710" s="156">
        <f t="shared" si="31"/>
        <v>0</v>
      </c>
      <c r="L710" s="90" t="str">
        <f t="shared" si="32"/>
        <v/>
      </c>
      <c r="M710" s="70"/>
      <c r="N710" s="70"/>
      <c r="O710" s="70"/>
      <c r="P710" s="70"/>
      <c r="Q710" s="70"/>
      <c r="R710" s="70"/>
      <c r="S710" s="70"/>
      <c r="T710" s="70"/>
      <c r="U710" s="70"/>
      <c r="V710" s="70"/>
      <c r="W710" s="127"/>
    </row>
    <row r="711" spans="1:23">
      <c r="A711" s="128"/>
      <c r="B711" s="86">
        <f>'Identificación Inventario Datos'!G701</f>
        <v>0</v>
      </c>
      <c r="C711" s="87"/>
      <c r="D711" s="87"/>
      <c r="E711" s="87"/>
      <c r="F711" s="87"/>
      <c r="G711" s="158"/>
      <c r="H711" s="158"/>
      <c r="I711" s="158"/>
      <c r="J711" s="157">
        <f t="shared" si="30"/>
        <v>0</v>
      </c>
      <c r="K711" s="157">
        <f t="shared" si="31"/>
        <v>0</v>
      </c>
      <c r="L711" s="159" t="str">
        <f t="shared" si="32"/>
        <v/>
      </c>
      <c r="M711" s="70"/>
      <c r="N711" s="70"/>
      <c r="O711" s="70"/>
      <c r="P711" s="70"/>
      <c r="Q711" s="70"/>
      <c r="R711" s="70"/>
      <c r="S711" s="70"/>
      <c r="T711" s="70"/>
      <c r="U711" s="70"/>
      <c r="V711" s="70"/>
      <c r="W711" s="127"/>
    </row>
    <row r="712" spans="1:23">
      <c r="A712" s="128"/>
      <c r="B712" s="88">
        <f>'Identificación Inventario Datos'!G702</f>
        <v>0</v>
      </c>
      <c r="C712" s="89"/>
      <c r="D712" s="89"/>
      <c r="E712" s="89"/>
      <c r="F712" s="89"/>
      <c r="G712" s="89"/>
      <c r="H712" s="89"/>
      <c r="I712" s="89"/>
      <c r="J712" s="156">
        <f t="shared" si="30"/>
        <v>0</v>
      </c>
      <c r="K712" s="156">
        <f t="shared" si="31"/>
        <v>0</v>
      </c>
      <c r="L712" s="90" t="str">
        <f t="shared" si="32"/>
        <v/>
      </c>
      <c r="M712" s="70"/>
      <c r="N712" s="70"/>
      <c r="O712" s="70"/>
      <c r="P712" s="70"/>
      <c r="Q712" s="70"/>
      <c r="R712" s="70"/>
      <c r="S712" s="70"/>
      <c r="T712" s="70"/>
      <c r="U712" s="70"/>
      <c r="V712" s="70"/>
      <c r="W712" s="127"/>
    </row>
    <row r="713" spans="1:23">
      <c r="A713" s="128"/>
      <c r="B713" s="86">
        <f>'Identificación Inventario Datos'!G703</f>
        <v>0</v>
      </c>
      <c r="C713" s="87"/>
      <c r="D713" s="87"/>
      <c r="E713" s="87"/>
      <c r="F713" s="87"/>
      <c r="G713" s="158"/>
      <c r="H713" s="158"/>
      <c r="I713" s="158"/>
      <c r="J713" s="157">
        <f t="shared" si="30"/>
        <v>0</v>
      </c>
      <c r="K713" s="157">
        <f t="shared" si="31"/>
        <v>0</v>
      </c>
      <c r="L713" s="159" t="str">
        <f t="shared" si="32"/>
        <v/>
      </c>
      <c r="M713" s="70"/>
      <c r="N713" s="70"/>
      <c r="O713" s="70"/>
      <c r="P713" s="70"/>
      <c r="Q713" s="70"/>
      <c r="R713" s="70"/>
      <c r="S713" s="70"/>
      <c r="T713" s="70"/>
      <c r="U713" s="70"/>
      <c r="V713" s="70"/>
      <c r="W713" s="127"/>
    </row>
    <row r="714" spans="1:23">
      <c r="A714" s="128"/>
      <c r="B714" s="88">
        <f>'Identificación Inventario Datos'!G704</f>
        <v>0</v>
      </c>
      <c r="C714" s="89"/>
      <c r="D714" s="89"/>
      <c r="E714" s="89"/>
      <c r="F714" s="89"/>
      <c r="G714" s="89"/>
      <c r="H714" s="89"/>
      <c r="I714" s="89"/>
      <c r="J714" s="156">
        <f t="shared" si="30"/>
        <v>0</v>
      </c>
      <c r="K714" s="156">
        <f t="shared" si="31"/>
        <v>0</v>
      </c>
      <c r="L714" s="90" t="str">
        <f t="shared" si="32"/>
        <v/>
      </c>
      <c r="M714" s="70"/>
      <c r="N714" s="70"/>
      <c r="O714" s="70"/>
      <c r="P714" s="70"/>
      <c r="Q714" s="70"/>
      <c r="R714" s="70"/>
      <c r="S714" s="70"/>
      <c r="T714" s="70"/>
      <c r="U714" s="70"/>
      <c r="V714" s="70"/>
      <c r="W714" s="127"/>
    </row>
    <row r="715" spans="1:23">
      <c r="A715" s="128"/>
      <c r="B715" s="86">
        <f>'Identificación Inventario Datos'!G705</f>
        <v>0</v>
      </c>
      <c r="C715" s="87"/>
      <c r="D715" s="87"/>
      <c r="E715" s="87"/>
      <c r="F715" s="87"/>
      <c r="G715" s="158"/>
      <c r="H715" s="158"/>
      <c r="I715" s="158"/>
      <c r="J715" s="157">
        <f t="shared" si="30"/>
        <v>0</v>
      </c>
      <c r="K715" s="157">
        <f t="shared" si="31"/>
        <v>0</v>
      </c>
      <c r="L715" s="159" t="str">
        <f t="shared" si="32"/>
        <v/>
      </c>
      <c r="M715" s="70"/>
      <c r="N715" s="70"/>
      <c r="O715" s="70"/>
      <c r="P715" s="70"/>
      <c r="Q715" s="70"/>
      <c r="R715" s="70"/>
      <c r="S715" s="70"/>
      <c r="T715" s="70"/>
      <c r="U715" s="70"/>
      <c r="V715" s="70"/>
      <c r="W715" s="127"/>
    </row>
    <row r="716" spans="1:23">
      <c r="A716" s="128"/>
      <c r="B716" s="88">
        <f>'Identificación Inventario Datos'!G706</f>
        <v>0</v>
      </c>
      <c r="C716" s="89"/>
      <c r="D716" s="89"/>
      <c r="E716" s="89"/>
      <c r="F716" s="89"/>
      <c r="G716" s="89"/>
      <c r="H716" s="89"/>
      <c r="I716" s="89"/>
      <c r="J716" s="156">
        <f t="shared" si="30"/>
        <v>0</v>
      </c>
      <c r="K716" s="156">
        <f t="shared" si="31"/>
        <v>0</v>
      </c>
      <c r="L716" s="90" t="str">
        <f t="shared" si="32"/>
        <v/>
      </c>
      <c r="M716" s="70"/>
      <c r="N716" s="70"/>
      <c r="O716" s="70"/>
      <c r="P716" s="70"/>
      <c r="Q716" s="70"/>
      <c r="R716" s="70"/>
      <c r="S716" s="70"/>
      <c r="T716" s="70"/>
      <c r="U716" s="70"/>
      <c r="V716" s="70"/>
      <c r="W716" s="127"/>
    </row>
    <row r="717" spans="1:23">
      <c r="A717" s="128"/>
      <c r="B717" s="86">
        <f>'Identificación Inventario Datos'!G707</f>
        <v>0</v>
      </c>
      <c r="C717" s="87"/>
      <c r="D717" s="87"/>
      <c r="E717" s="87"/>
      <c r="F717" s="87"/>
      <c r="G717" s="158"/>
      <c r="H717" s="158"/>
      <c r="I717" s="158"/>
      <c r="J717" s="157">
        <f t="shared" si="30"/>
        <v>0</v>
      </c>
      <c r="K717" s="157">
        <f t="shared" si="31"/>
        <v>0</v>
      </c>
      <c r="L717" s="159" t="str">
        <f t="shared" si="32"/>
        <v/>
      </c>
      <c r="M717" s="70"/>
      <c r="N717" s="70"/>
      <c r="O717" s="70"/>
      <c r="P717" s="70"/>
      <c r="Q717" s="70"/>
      <c r="R717" s="70"/>
      <c r="S717" s="70"/>
      <c r="T717" s="70"/>
      <c r="U717" s="70"/>
      <c r="V717" s="70"/>
      <c r="W717" s="127"/>
    </row>
    <row r="718" spans="1:23">
      <c r="A718" s="128"/>
      <c r="B718" s="88">
        <f>'Identificación Inventario Datos'!G708</f>
        <v>0</v>
      </c>
      <c r="C718" s="89"/>
      <c r="D718" s="89"/>
      <c r="E718" s="89"/>
      <c r="F718" s="89"/>
      <c r="G718" s="89"/>
      <c r="H718" s="89"/>
      <c r="I718" s="89"/>
      <c r="J718" s="156">
        <f t="shared" si="30"/>
        <v>0</v>
      </c>
      <c r="K718" s="156">
        <f t="shared" si="31"/>
        <v>0</v>
      </c>
      <c r="L718" s="90" t="str">
        <f t="shared" si="32"/>
        <v/>
      </c>
      <c r="M718" s="70"/>
      <c r="N718" s="70"/>
      <c r="O718" s="70"/>
      <c r="P718" s="70"/>
      <c r="Q718" s="70"/>
      <c r="R718" s="70"/>
      <c r="S718" s="70"/>
      <c r="T718" s="70"/>
      <c r="U718" s="70"/>
      <c r="V718" s="70"/>
      <c r="W718" s="127"/>
    </row>
    <row r="719" spans="1:23">
      <c r="A719" s="128"/>
      <c r="B719" s="86">
        <f>'Identificación Inventario Datos'!G709</f>
        <v>0</v>
      </c>
      <c r="C719" s="87"/>
      <c r="D719" s="87"/>
      <c r="E719" s="87"/>
      <c r="F719" s="87"/>
      <c r="G719" s="158"/>
      <c r="H719" s="158"/>
      <c r="I719" s="158"/>
      <c r="J719" s="157">
        <f t="shared" si="30"/>
        <v>0</v>
      </c>
      <c r="K719" s="157">
        <f t="shared" si="31"/>
        <v>0</v>
      </c>
      <c r="L719" s="159" t="str">
        <f t="shared" si="32"/>
        <v/>
      </c>
      <c r="M719" s="70"/>
      <c r="N719" s="70"/>
      <c r="O719" s="70"/>
      <c r="P719" s="70"/>
      <c r="Q719" s="70"/>
      <c r="R719" s="70"/>
      <c r="S719" s="70"/>
      <c r="T719" s="70"/>
      <c r="U719" s="70"/>
      <c r="V719" s="70"/>
      <c r="W719" s="127"/>
    </row>
    <row r="720" spans="1:23">
      <c r="A720" s="128"/>
      <c r="B720" s="88">
        <f>'Identificación Inventario Datos'!G710</f>
        <v>0</v>
      </c>
      <c r="C720" s="89"/>
      <c r="D720" s="89"/>
      <c r="E720" s="89"/>
      <c r="F720" s="89"/>
      <c r="G720" s="89"/>
      <c r="H720" s="89"/>
      <c r="I720" s="89"/>
      <c r="J720" s="156">
        <f t="shared" ref="J720:J783" si="33">(+IF(C720="No Contribuye",1*0.25,IF(C720="Contribuye al Sector",4*0.25,IF(C720="",0,"")))+IF(D720="No se ha contemplado el valor agregado",1*0.25,IF(D720="Genera valor agregado",4*0.25,IF(D720="",0,"")))+IF(E720="No se ha identificado",1*0.25,IF(E720="Internacional",2*0.25,IF(E720="Sector Público ó Privado / Ciudadanos",3*0.25,IF(E720="Regional / Nacional / Todos los sectores y Coberturas",4*0.25,IF(E720="",0,"")))))+IF(F720="No se ha identificado la demanda",1*0.25,IF(F720="Demanda por parte de la ciudadanía a través de la solicitud de peticiones",2*0.25,IF(F720="Demanda por parte de desarrolladores",3*0.25,IF(F720="Gran demanda a través Consultas propias de la Entidad",4*0.25,IF(F720="",0,""))))))</f>
        <v>0</v>
      </c>
      <c r="K720" s="156">
        <f t="shared" ref="K720:K783" si="34">(+IF(G720="Requiere desarrollo",4*0.33,IF(G720="No requiere esfuerzo de desarrollo",1*0.33,IF(G720="",0,""))))+IF(H720="Se encuentra en un servidor de producción",4*0.33,IF(H720="Servidor de datos",1*0.33,IF(H720="",0,"")))+IF(I720="No tiene procesos de calidad",4*0.33,IF(I720="Calidad media",3*0.33,IF(I720="Alta calidad",2*0.33,IF(I720="Certificada",1*0.33,IF(I720="",0,"")))))</f>
        <v>0</v>
      </c>
      <c r="L720" s="90" t="str">
        <f t="shared" ref="L720:L783" si="35">+IF(AND(J720&gt;2,J720&lt;=4,K720&gt;=0,K720&lt;2),"VICTORIA TEMPRANA",IF(AND(J720&gt;2,J720&lt;=4,K720&gt;2,K720&lt;=4),"MEDIO PLAZO",IF(AND(J720&gt;=0,J720&lt;=2,K720&gt;2,K720&lt;=4),"NO APORTA VALOR",IF(AND(J720&gt;=0,J720&lt;=2,K720&gt;0,K720&lt;2),"LARGO PLAZO",""))))</f>
        <v/>
      </c>
      <c r="M720" s="70"/>
      <c r="N720" s="70"/>
      <c r="O720" s="70"/>
      <c r="P720" s="70"/>
      <c r="Q720" s="70"/>
      <c r="R720" s="70"/>
      <c r="S720" s="70"/>
      <c r="T720" s="70"/>
      <c r="U720" s="70"/>
      <c r="V720" s="70"/>
      <c r="W720" s="127"/>
    </row>
    <row r="721" spans="1:23">
      <c r="A721" s="128"/>
      <c r="B721" s="86">
        <f>'Identificación Inventario Datos'!G711</f>
        <v>0</v>
      </c>
      <c r="C721" s="87"/>
      <c r="D721" s="87"/>
      <c r="E721" s="87"/>
      <c r="F721" s="87"/>
      <c r="G721" s="158"/>
      <c r="H721" s="158"/>
      <c r="I721" s="158"/>
      <c r="J721" s="157">
        <f t="shared" si="33"/>
        <v>0</v>
      </c>
      <c r="K721" s="157">
        <f t="shared" si="34"/>
        <v>0</v>
      </c>
      <c r="L721" s="159" t="str">
        <f t="shared" si="35"/>
        <v/>
      </c>
      <c r="M721" s="70"/>
      <c r="N721" s="70"/>
      <c r="O721" s="70"/>
      <c r="P721" s="70"/>
      <c r="Q721" s="70"/>
      <c r="R721" s="70"/>
      <c r="S721" s="70"/>
      <c r="T721" s="70"/>
      <c r="U721" s="70"/>
      <c r="V721" s="70"/>
      <c r="W721" s="127"/>
    </row>
    <row r="722" spans="1:23">
      <c r="A722" s="128"/>
      <c r="B722" s="88">
        <f>'Identificación Inventario Datos'!G712</f>
        <v>0</v>
      </c>
      <c r="C722" s="89"/>
      <c r="D722" s="89"/>
      <c r="E722" s="89"/>
      <c r="F722" s="89"/>
      <c r="G722" s="89"/>
      <c r="H722" s="89"/>
      <c r="I722" s="89"/>
      <c r="J722" s="156">
        <f t="shared" si="33"/>
        <v>0</v>
      </c>
      <c r="K722" s="156">
        <f t="shared" si="34"/>
        <v>0</v>
      </c>
      <c r="L722" s="90" t="str">
        <f t="shared" si="35"/>
        <v/>
      </c>
      <c r="M722" s="70"/>
      <c r="N722" s="70"/>
      <c r="O722" s="70"/>
      <c r="P722" s="70"/>
      <c r="Q722" s="70"/>
      <c r="R722" s="70"/>
      <c r="S722" s="70"/>
      <c r="T722" s="70"/>
      <c r="U722" s="70"/>
      <c r="V722" s="70"/>
      <c r="W722" s="127"/>
    </row>
    <row r="723" spans="1:23">
      <c r="A723" s="128"/>
      <c r="B723" s="86">
        <f>'Identificación Inventario Datos'!G713</f>
        <v>0</v>
      </c>
      <c r="C723" s="87"/>
      <c r="D723" s="87"/>
      <c r="E723" s="87"/>
      <c r="F723" s="87"/>
      <c r="G723" s="158"/>
      <c r="H723" s="158"/>
      <c r="I723" s="158"/>
      <c r="J723" s="157">
        <f t="shared" si="33"/>
        <v>0</v>
      </c>
      <c r="K723" s="157">
        <f t="shared" si="34"/>
        <v>0</v>
      </c>
      <c r="L723" s="159" t="str">
        <f t="shared" si="35"/>
        <v/>
      </c>
      <c r="M723" s="70"/>
      <c r="N723" s="70"/>
      <c r="O723" s="70"/>
      <c r="P723" s="70"/>
      <c r="Q723" s="70"/>
      <c r="R723" s="70"/>
      <c r="S723" s="70"/>
      <c r="T723" s="70"/>
      <c r="U723" s="70"/>
      <c r="V723" s="70"/>
      <c r="W723" s="127"/>
    </row>
    <row r="724" spans="1:23">
      <c r="A724" s="128"/>
      <c r="B724" s="88">
        <f>'Identificación Inventario Datos'!G714</f>
        <v>0</v>
      </c>
      <c r="C724" s="89"/>
      <c r="D724" s="89"/>
      <c r="E724" s="89"/>
      <c r="F724" s="89"/>
      <c r="G724" s="89"/>
      <c r="H724" s="89"/>
      <c r="I724" s="89"/>
      <c r="J724" s="156">
        <f t="shared" si="33"/>
        <v>0</v>
      </c>
      <c r="K724" s="156">
        <f t="shared" si="34"/>
        <v>0</v>
      </c>
      <c r="L724" s="90" t="str">
        <f t="shared" si="35"/>
        <v/>
      </c>
      <c r="M724" s="70"/>
      <c r="N724" s="70"/>
      <c r="O724" s="70"/>
      <c r="P724" s="70"/>
      <c r="Q724" s="70"/>
      <c r="R724" s="70"/>
      <c r="S724" s="70"/>
      <c r="T724" s="70"/>
      <c r="U724" s="70"/>
      <c r="V724" s="70"/>
      <c r="W724" s="127"/>
    </row>
    <row r="725" spans="1:23">
      <c r="A725" s="128"/>
      <c r="B725" s="86">
        <f>'Identificación Inventario Datos'!G715</f>
        <v>0</v>
      </c>
      <c r="C725" s="87"/>
      <c r="D725" s="87"/>
      <c r="E725" s="87"/>
      <c r="F725" s="87"/>
      <c r="G725" s="158"/>
      <c r="H725" s="158"/>
      <c r="I725" s="158"/>
      <c r="J725" s="157">
        <f t="shared" si="33"/>
        <v>0</v>
      </c>
      <c r="K725" s="157">
        <f t="shared" si="34"/>
        <v>0</v>
      </c>
      <c r="L725" s="159" t="str">
        <f t="shared" si="35"/>
        <v/>
      </c>
      <c r="M725" s="70"/>
      <c r="N725" s="70"/>
      <c r="O725" s="70"/>
      <c r="P725" s="70"/>
      <c r="Q725" s="70"/>
      <c r="R725" s="70"/>
      <c r="S725" s="70"/>
      <c r="T725" s="70"/>
      <c r="U725" s="70"/>
      <c r="V725" s="70"/>
      <c r="W725" s="127"/>
    </row>
    <row r="726" spans="1:23">
      <c r="A726" s="128"/>
      <c r="B726" s="88">
        <f>'Identificación Inventario Datos'!G716</f>
        <v>0</v>
      </c>
      <c r="C726" s="89"/>
      <c r="D726" s="89"/>
      <c r="E726" s="89"/>
      <c r="F726" s="89"/>
      <c r="G726" s="89"/>
      <c r="H726" s="89"/>
      <c r="I726" s="89"/>
      <c r="J726" s="156">
        <f t="shared" si="33"/>
        <v>0</v>
      </c>
      <c r="K726" s="156">
        <f t="shared" si="34"/>
        <v>0</v>
      </c>
      <c r="L726" s="90" t="str">
        <f t="shared" si="35"/>
        <v/>
      </c>
      <c r="M726" s="70"/>
      <c r="N726" s="70"/>
      <c r="O726" s="70"/>
      <c r="P726" s="70"/>
      <c r="Q726" s="70"/>
      <c r="R726" s="70"/>
      <c r="S726" s="70"/>
      <c r="T726" s="70"/>
      <c r="U726" s="70"/>
      <c r="V726" s="70"/>
      <c r="W726" s="127"/>
    </row>
    <row r="727" spans="1:23">
      <c r="A727" s="128"/>
      <c r="B727" s="86">
        <f>'Identificación Inventario Datos'!G717</f>
        <v>0</v>
      </c>
      <c r="C727" s="87"/>
      <c r="D727" s="87"/>
      <c r="E727" s="87"/>
      <c r="F727" s="87"/>
      <c r="G727" s="158"/>
      <c r="H727" s="158"/>
      <c r="I727" s="158"/>
      <c r="J727" s="157">
        <f t="shared" si="33"/>
        <v>0</v>
      </c>
      <c r="K727" s="157">
        <f t="shared" si="34"/>
        <v>0</v>
      </c>
      <c r="L727" s="159" t="str">
        <f t="shared" si="35"/>
        <v/>
      </c>
      <c r="M727" s="70"/>
      <c r="N727" s="70"/>
      <c r="O727" s="70"/>
      <c r="P727" s="70"/>
      <c r="Q727" s="70"/>
      <c r="R727" s="70"/>
      <c r="S727" s="70"/>
      <c r="T727" s="70"/>
      <c r="U727" s="70"/>
      <c r="V727" s="70"/>
      <c r="W727" s="127"/>
    </row>
    <row r="728" spans="1:23">
      <c r="A728" s="128"/>
      <c r="B728" s="88">
        <f>'Identificación Inventario Datos'!G718</f>
        <v>0</v>
      </c>
      <c r="C728" s="89"/>
      <c r="D728" s="89"/>
      <c r="E728" s="89"/>
      <c r="F728" s="89"/>
      <c r="G728" s="89"/>
      <c r="H728" s="89"/>
      <c r="I728" s="89"/>
      <c r="J728" s="156">
        <f t="shared" si="33"/>
        <v>0</v>
      </c>
      <c r="K728" s="156">
        <f t="shared" si="34"/>
        <v>0</v>
      </c>
      <c r="L728" s="90" t="str">
        <f t="shared" si="35"/>
        <v/>
      </c>
      <c r="M728" s="70"/>
      <c r="N728" s="70"/>
      <c r="O728" s="70"/>
      <c r="P728" s="70"/>
      <c r="Q728" s="70"/>
      <c r="R728" s="70"/>
      <c r="S728" s="70"/>
      <c r="T728" s="70"/>
      <c r="U728" s="70"/>
      <c r="V728" s="70"/>
      <c r="W728" s="127"/>
    </row>
    <row r="729" spans="1:23">
      <c r="A729" s="128"/>
      <c r="B729" s="86">
        <f>'Identificación Inventario Datos'!G719</f>
        <v>0</v>
      </c>
      <c r="C729" s="87"/>
      <c r="D729" s="87"/>
      <c r="E729" s="87"/>
      <c r="F729" s="87"/>
      <c r="G729" s="158"/>
      <c r="H729" s="158"/>
      <c r="I729" s="158"/>
      <c r="J729" s="157">
        <f t="shared" si="33"/>
        <v>0</v>
      </c>
      <c r="K729" s="157">
        <f t="shared" si="34"/>
        <v>0</v>
      </c>
      <c r="L729" s="159" t="str">
        <f t="shared" si="35"/>
        <v/>
      </c>
      <c r="M729" s="70"/>
      <c r="N729" s="70"/>
      <c r="O729" s="70"/>
      <c r="P729" s="70"/>
      <c r="Q729" s="70"/>
      <c r="R729" s="70"/>
      <c r="S729" s="70"/>
      <c r="T729" s="70"/>
      <c r="U729" s="70"/>
      <c r="V729" s="70"/>
      <c r="W729" s="127"/>
    </row>
    <row r="730" spans="1:23">
      <c r="A730" s="128"/>
      <c r="B730" s="88">
        <f>'Identificación Inventario Datos'!G720</f>
        <v>0</v>
      </c>
      <c r="C730" s="89"/>
      <c r="D730" s="89"/>
      <c r="E730" s="89"/>
      <c r="F730" s="89"/>
      <c r="G730" s="89"/>
      <c r="H730" s="89"/>
      <c r="I730" s="89"/>
      <c r="J730" s="156">
        <f t="shared" si="33"/>
        <v>0</v>
      </c>
      <c r="K730" s="156">
        <f t="shared" si="34"/>
        <v>0</v>
      </c>
      <c r="L730" s="90" t="str">
        <f t="shared" si="35"/>
        <v/>
      </c>
      <c r="M730" s="70"/>
      <c r="N730" s="70"/>
      <c r="O730" s="70"/>
      <c r="P730" s="70"/>
      <c r="Q730" s="70"/>
      <c r="R730" s="70"/>
      <c r="S730" s="70"/>
      <c r="T730" s="70"/>
      <c r="U730" s="70"/>
      <c r="V730" s="70"/>
      <c r="W730" s="127"/>
    </row>
    <row r="731" spans="1:23">
      <c r="A731" s="128"/>
      <c r="B731" s="86">
        <f>'Identificación Inventario Datos'!G721</f>
        <v>0</v>
      </c>
      <c r="C731" s="87"/>
      <c r="D731" s="87"/>
      <c r="E731" s="87"/>
      <c r="F731" s="87"/>
      <c r="G731" s="158"/>
      <c r="H731" s="158"/>
      <c r="I731" s="158"/>
      <c r="J731" s="157">
        <f t="shared" si="33"/>
        <v>0</v>
      </c>
      <c r="K731" s="157">
        <f t="shared" si="34"/>
        <v>0</v>
      </c>
      <c r="L731" s="159" t="str">
        <f t="shared" si="35"/>
        <v/>
      </c>
      <c r="M731" s="70"/>
      <c r="N731" s="70"/>
      <c r="O731" s="70"/>
      <c r="P731" s="70"/>
      <c r="Q731" s="70"/>
      <c r="R731" s="70"/>
      <c r="S731" s="70"/>
      <c r="T731" s="70"/>
      <c r="U731" s="70"/>
      <c r="V731" s="70"/>
      <c r="W731" s="127"/>
    </row>
    <row r="732" spans="1:23">
      <c r="A732" s="128"/>
      <c r="B732" s="88">
        <f>'Identificación Inventario Datos'!G722</f>
        <v>0</v>
      </c>
      <c r="C732" s="89"/>
      <c r="D732" s="89"/>
      <c r="E732" s="89"/>
      <c r="F732" s="89"/>
      <c r="G732" s="89"/>
      <c r="H732" s="89"/>
      <c r="I732" s="89"/>
      <c r="J732" s="156">
        <f t="shared" si="33"/>
        <v>0</v>
      </c>
      <c r="K732" s="156">
        <f t="shared" si="34"/>
        <v>0</v>
      </c>
      <c r="L732" s="90" t="str">
        <f t="shared" si="35"/>
        <v/>
      </c>
      <c r="M732" s="70"/>
      <c r="N732" s="70"/>
      <c r="O732" s="70"/>
      <c r="P732" s="70"/>
      <c r="Q732" s="70"/>
      <c r="R732" s="70"/>
      <c r="S732" s="70"/>
      <c r="T732" s="70"/>
      <c r="U732" s="70"/>
      <c r="V732" s="70"/>
      <c r="W732" s="127"/>
    </row>
    <row r="733" spans="1:23">
      <c r="A733" s="128"/>
      <c r="B733" s="86">
        <f>'Identificación Inventario Datos'!G723</f>
        <v>0</v>
      </c>
      <c r="C733" s="87"/>
      <c r="D733" s="87"/>
      <c r="E733" s="87"/>
      <c r="F733" s="87"/>
      <c r="G733" s="158"/>
      <c r="H733" s="158"/>
      <c r="I733" s="158"/>
      <c r="J733" s="157">
        <f t="shared" si="33"/>
        <v>0</v>
      </c>
      <c r="K733" s="157">
        <f t="shared" si="34"/>
        <v>0</v>
      </c>
      <c r="L733" s="159" t="str">
        <f t="shared" si="35"/>
        <v/>
      </c>
      <c r="M733" s="70"/>
      <c r="N733" s="70"/>
      <c r="O733" s="70"/>
      <c r="P733" s="70"/>
      <c r="Q733" s="70"/>
      <c r="R733" s="70"/>
      <c r="S733" s="70"/>
      <c r="T733" s="70"/>
      <c r="U733" s="70"/>
      <c r="V733" s="70"/>
      <c r="W733" s="127"/>
    </row>
    <row r="734" spans="1:23">
      <c r="A734" s="128"/>
      <c r="B734" s="88">
        <f>'Identificación Inventario Datos'!G724</f>
        <v>0</v>
      </c>
      <c r="C734" s="89"/>
      <c r="D734" s="89"/>
      <c r="E734" s="89"/>
      <c r="F734" s="89"/>
      <c r="G734" s="89"/>
      <c r="H734" s="89"/>
      <c r="I734" s="89"/>
      <c r="J734" s="156">
        <f t="shared" si="33"/>
        <v>0</v>
      </c>
      <c r="K734" s="156">
        <f t="shared" si="34"/>
        <v>0</v>
      </c>
      <c r="L734" s="90" t="str">
        <f t="shared" si="35"/>
        <v/>
      </c>
      <c r="M734" s="70"/>
      <c r="N734" s="70"/>
      <c r="O734" s="70"/>
      <c r="P734" s="70"/>
      <c r="Q734" s="70"/>
      <c r="R734" s="70"/>
      <c r="S734" s="70"/>
      <c r="T734" s="70"/>
      <c r="U734" s="70"/>
      <c r="V734" s="70"/>
      <c r="W734" s="127"/>
    </row>
    <row r="735" spans="1:23">
      <c r="A735" s="128"/>
      <c r="B735" s="86">
        <f>'Identificación Inventario Datos'!G725</f>
        <v>0</v>
      </c>
      <c r="C735" s="87"/>
      <c r="D735" s="87"/>
      <c r="E735" s="87"/>
      <c r="F735" s="87"/>
      <c r="G735" s="158"/>
      <c r="H735" s="158"/>
      <c r="I735" s="158"/>
      <c r="J735" s="157">
        <f t="shared" si="33"/>
        <v>0</v>
      </c>
      <c r="K735" s="157">
        <f t="shared" si="34"/>
        <v>0</v>
      </c>
      <c r="L735" s="159" t="str">
        <f t="shared" si="35"/>
        <v/>
      </c>
      <c r="M735" s="70"/>
      <c r="N735" s="70"/>
      <c r="O735" s="70"/>
      <c r="P735" s="70"/>
      <c r="Q735" s="70"/>
      <c r="R735" s="70"/>
      <c r="S735" s="70"/>
      <c r="T735" s="70"/>
      <c r="U735" s="70"/>
      <c r="V735" s="70"/>
      <c r="W735" s="127"/>
    </row>
    <row r="736" spans="1:23">
      <c r="A736" s="128"/>
      <c r="B736" s="88">
        <f>'Identificación Inventario Datos'!G726</f>
        <v>0</v>
      </c>
      <c r="C736" s="89"/>
      <c r="D736" s="89"/>
      <c r="E736" s="89"/>
      <c r="F736" s="89"/>
      <c r="G736" s="89"/>
      <c r="H736" s="89"/>
      <c r="I736" s="89"/>
      <c r="J736" s="156">
        <f t="shared" si="33"/>
        <v>0</v>
      </c>
      <c r="K736" s="156">
        <f t="shared" si="34"/>
        <v>0</v>
      </c>
      <c r="L736" s="90" t="str">
        <f t="shared" si="35"/>
        <v/>
      </c>
      <c r="M736" s="70"/>
      <c r="N736" s="70"/>
      <c r="O736" s="70"/>
      <c r="P736" s="70"/>
      <c r="Q736" s="70"/>
      <c r="R736" s="70"/>
      <c r="S736" s="70"/>
      <c r="T736" s="70"/>
      <c r="U736" s="70"/>
      <c r="V736" s="70"/>
      <c r="W736" s="127"/>
    </row>
    <row r="737" spans="1:23">
      <c r="A737" s="128"/>
      <c r="B737" s="86">
        <f>'Identificación Inventario Datos'!G727</f>
        <v>0</v>
      </c>
      <c r="C737" s="87"/>
      <c r="D737" s="87"/>
      <c r="E737" s="87"/>
      <c r="F737" s="87"/>
      <c r="G737" s="158"/>
      <c r="H737" s="158"/>
      <c r="I737" s="158"/>
      <c r="J737" s="157">
        <f t="shared" si="33"/>
        <v>0</v>
      </c>
      <c r="K737" s="157">
        <f t="shared" si="34"/>
        <v>0</v>
      </c>
      <c r="L737" s="159" t="str">
        <f t="shared" si="35"/>
        <v/>
      </c>
      <c r="M737" s="70"/>
      <c r="N737" s="70"/>
      <c r="O737" s="70"/>
      <c r="P737" s="70"/>
      <c r="Q737" s="70"/>
      <c r="R737" s="70"/>
      <c r="S737" s="70"/>
      <c r="T737" s="70"/>
      <c r="U737" s="70"/>
      <c r="V737" s="70"/>
      <c r="W737" s="127"/>
    </row>
    <row r="738" spans="1:23">
      <c r="A738" s="128"/>
      <c r="B738" s="88">
        <f>'Identificación Inventario Datos'!G728</f>
        <v>0</v>
      </c>
      <c r="C738" s="89"/>
      <c r="D738" s="89"/>
      <c r="E738" s="89"/>
      <c r="F738" s="89"/>
      <c r="G738" s="89"/>
      <c r="H738" s="89"/>
      <c r="I738" s="89"/>
      <c r="J738" s="156">
        <f t="shared" si="33"/>
        <v>0</v>
      </c>
      <c r="K738" s="156">
        <f t="shared" si="34"/>
        <v>0</v>
      </c>
      <c r="L738" s="90" t="str">
        <f t="shared" si="35"/>
        <v/>
      </c>
      <c r="M738" s="70"/>
      <c r="N738" s="70"/>
      <c r="O738" s="70"/>
      <c r="P738" s="70"/>
      <c r="Q738" s="70"/>
      <c r="R738" s="70"/>
      <c r="S738" s="70"/>
      <c r="T738" s="70"/>
      <c r="U738" s="70"/>
      <c r="V738" s="70"/>
      <c r="W738" s="127"/>
    </row>
    <row r="739" spans="1:23">
      <c r="A739" s="128"/>
      <c r="B739" s="86">
        <f>'Identificación Inventario Datos'!G729</f>
        <v>0</v>
      </c>
      <c r="C739" s="87"/>
      <c r="D739" s="87"/>
      <c r="E739" s="87"/>
      <c r="F739" s="87"/>
      <c r="G739" s="158"/>
      <c r="H739" s="158"/>
      <c r="I739" s="158"/>
      <c r="J739" s="157">
        <f t="shared" si="33"/>
        <v>0</v>
      </c>
      <c r="K739" s="157">
        <f t="shared" si="34"/>
        <v>0</v>
      </c>
      <c r="L739" s="159" t="str">
        <f t="shared" si="35"/>
        <v/>
      </c>
      <c r="M739" s="70"/>
      <c r="N739" s="70"/>
      <c r="O739" s="70"/>
      <c r="P739" s="70"/>
      <c r="Q739" s="70"/>
      <c r="R739" s="70"/>
      <c r="S739" s="70"/>
      <c r="T739" s="70"/>
      <c r="U739" s="70"/>
      <c r="V739" s="70"/>
      <c r="W739" s="127"/>
    </row>
    <row r="740" spans="1:23">
      <c r="A740" s="128"/>
      <c r="B740" s="88">
        <f>'Identificación Inventario Datos'!G730</f>
        <v>0</v>
      </c>
      <c r="C740" s="89"/>
      <c r="D740" s="89"/>
      <c r="E740" s="89"/>
      <c r="F740" s="89"/>
      <c r="G740" s="89"/>
      <c r="H740" s="89"/>
      <c r="I740" s="89"/>
      <c r="J740" s="156">
        <f t="shared" si="33"/>
        <v>0</v>
      </c>
      <c r="K740" s="156">
        <f t="shared" si="34"/>
        <v>0</v>
      </c>
      <c r="L740" s="90" t="str">
        <f t="shared" si="35"/>
        <v/>
      </c>
      <c r="M740" s="70"/>
      <c r="N740" s="70"/>
      <c r="O740" s="70"/>
      <c r="P740" s="70"/>
      <c r="Q740" s="70"/>
      <c r="R740" s="70"/>
      <c r="S740" s="70"/>
      <c r="T740" s="70"/>
      <c r="U740" s="70"/>
      <c r="V740" s="70"/>
      <c r="W740" s="127"/>
    </row>
    <row r="741" spans="1:23">
      <c r="A741" s="128"/>
      <c r="B741" s="86">
        <f>'Identificación Inventario Datos'!G731</f>
        <v>0</v>
      </c>
      <c r="C741" s="87"/>
      <c r="D741" s="87"/>
      <c r="E741" s="87"/>
      <c r="F741" s="87"/>
      <c r="G741" s="158"/>
      <c r="H741" s="158"/>
      <c r="I741" s="158"/>
      <c r="J741" s="157">
        <f t="shared" si="33"/>
        <v>0</v>
      </c>
      <c r="K741" s="157">
        <f t="shared" si="34"/>
        <v>0</v>
      </c>
      <c r="L741" s="159" t="str">
        <f t="shared" si="35"/>
        <v/>
      </c>
      <c r="M741" s="70"/>
      <c r="N741" s="70"/>
      <c r="O741" s="70"/>
      <c r="P741" s="70"/>
      <c r="Q741" s="70"/>
      <c r="R741" s="70"/>
      <c r="S741" s="70"/>
      <c r="T741" s="70"/>
      <c r="U741" s="70"/>
      <c r="V741" s="70"/>
      <c r="W741" s="127"/>
    </row>
    <row r="742" spans="1:23">
      <c r="A742" s="128"/>
      <c r="B742" s="88">
        <f>'Identificación Inventario Datos'!G732</f>
        <v>0</v>
      </c>
      <c r="C742" s="89"/>
      <c r="D742" s="89"/>
      <c r="E742" s="89"/>
      <c r="F742" s="89"/>
      <c r="G742" s="89"/>
      <c r="H742" s="89"/>
      <c r="I742" s="89"/>
      <c r="J742" s="156">
        <f t="shared" si="33"/>
        <v>0</v>
      </c>
      <c r="K742" s="156">
        <f t="shared" si="34"/>
        <v>0</v>
      </c>
      <c r="L742" s="90" t="str">
        <f t="shared" si="35"/>
        <v/>
      </c>
      <c r="M742" s="70"/>
      <c r="N742" s="70"/>
      <c r="O742" s="70"/>
      <c r="P742" s="70"/>
      <c r="Q742" s="70"/>
      <c r="R742" s="70"/>
      <c r="S742" s="70"/>
      <c r="T742" s="70"/>
      <c r="U742" s="70"/>
      <c r="V742" s="70"/>
      <c r="W742" s="127"/>
    </row>
    <row r="743" spans="1:23">
      <c r="A743" s="128"/>
      <c r="B743" s="86">
        <f>'Identificación Inventario Datos'!G733</f>
        <v>0</v>
      </c>
      <c r="C743" s="87"/>
      <c r="D743" s="87"/>
      <c r="E743" s="87"/>
      <c r="F743" s="87"/>
      <c r="G743" s="158"/>
      <c r="H743" s="158"/>
      <c r="I743" s="158"/>
      <c r="J743" s="157">
        <f t="shared" si="33"/>
        <v>0</v>
      </c>
      <c r="K743" s="157">
        <f t="shared" si="34"/>
        <v>0</v>
      </c>
      <c r="L743" s="159" t="str">
        <f t="shared" si="35"/>
        <v/>
      </c>
      <c r="M743" s="70"/>
      <c r="N743" s="70"/>
      <c r="O743" s="70"/>
      <c r="P743" s="70"/>
      <c r="Q743" s="70"/>
      <c r="R743" s="70"/>
      <c r="S743" s="70"/>
      <c r="T743" s="70"/>
      <c r="U743" s="70"/>
      <c r="V743" s="70"/>
      <c r="W743" s="127"/>
    </row>
    <row r="744" spans="1:23">
      <c r="A744" s="128"/>
      <c r="B744" s="88">
        <f>'Identificación Inventario Datos'!G734</f>
        <v>0</v>
      </c>
      <c r="C744" s="89"/>
      <c r="D744" s="89"/>
      <c r="E744" s="89"/>
      <c r="F744" s="89"/>
      <c r="G744" s="89"/>
      <c r="H744" s="89"/>
      <c r="I744" s="89"/>
      <c r="J744" s="156">
        <f t="shared" si="33"/>
        <v>0</v>
      </c>
      <c r="K744" s="156">
        <f t="shared" si="34"/>
        <v>0</v>
      </c>
      <c r="L744" s="90" t="str">
        <f t="shared" si="35"/>
        <v/>
      </c>
      <c r="M744" s="70"/>
      <c r="N744" s="70"/>
      <c r="O744" s="70"/>
      <c r="P744" s="70"/>
      <c r="Q744" s="70"/>
      <c r="R744" s="70"/>
      <c r="S744" s="70"/>
      <c r="T744" s="70"/>
      <c r="U744" s="70"/>
      <c r="V744" s="70"/>
      <c r="W744" s="127"/>
    </row>
    <row r="745" spans="1:23">
      <c r="A745" s="128"/>
      <c r="B745" s="86">
        <f>'Identificación Inventario Datos'!G735</f>
        <v>0</v>
      </c>
      <c r="C745" s="87"/>
      <c r="D745" s="87"/>
      <c r="E745" s="87"/>
      <c r="F745" s="87"/>
      <c r="G745" s="158"/>
      <c r="H745" s="158"/>
      <c r="I745" s="158"/>
      <c r="J745" s="157">
        <f t="shared" si="33"/>
        <v>0</v>
      </c>
      <c r="K745" s="157">
        <f t="shared" si="34"/>
        <v>0</v>
      </c>
      <c r="L745" s="159" t="str">
        <f t="shared" si="35"/>
        <v/>
      </c>
      <c r="M745" s="70"/>
      <c r="N745" s="70"/>
      <c r="O745" s="70"/>
      <c r="P745" s="70"/>
      <c r="Q745" s="70"/>
      <c r="R745" s="70"/>
      <c r="S745" s="70"/>
      <c r="T745" s="70"/>
      <c r="U745" s="70"/>
      <c r="V745" s="70"/>
      <c r="W745" s="127"/>
    </row>
    <row r="746" spans="1:23">
      <c r="A746" s="128"/>
      <c r="B746" s="88">
        <f>'Identificación Inventario Datos'!G736</f>
        <v>0</v>
      </c>
      <c r="C746" s="89"/>
      <c r="D746" s="89"/>
      <c r="E746" s="89"/>
      <c r="F746" s="89"/>
      <c r="G746" s="89"/>
      <c r="H746" s="89"/>
      <c r="I746" s="89"/>
      <c r="J746" s="156">
        <f t="shared" si="33"/>
        <v>0</v>
      </c>
      <c r="K746" s="156">
        <f t="shared" si="34"/>
        <v>0</v>
      </c>
      <c r="L746" s="90" t="str">
        <f t="shared" si="35"/>
        <v/>
      </c>
      <c r="M746" s="70"/>
      <c r="N746" s="70"/>
      <c r="O746" s="70"/>
      <c r="P746" s="70"/>
      <c r="Q746" s="70"/>
      <c r="R746" s="70"/>
      <c r="S746" s="70"/>
      <c r="T746" s="70"/>
      <c r="U746" s="70"/>
      <c r="V746" s="70"/>
      <c r="W746" s="127"/>
    </row>
    <row r="747" spans="1:23">
      <c r="A747" s="128"/>
      <c r="B747" s="86">
        <f>'Identificación Inventario Datos'!G737</f>
        <v>0</v>
      </c>
      <c r="C747" s="87"/>
      <c r="D747" s="87"/>
      <c r="E747" s="87"/>
      <c r="F747" s="87"/>
      <c r="G747" s="158"/>
      <c r="H747" s="158"/>
      <c r="I747" s="158"/>
      <c r="J747" s="157">
        <f t="shared" si="33"/>
        <v>0</v>
      </c>
      <c r="K747" s="157">
        <f t="shared" si="34"/>
        <v>0</v>
      </c>
      <c r="L747" s="159" t="str">
        <f t="shared" si="35"/>
        <v/>
      </c>
      <c r="M747" s="70"/>
      <c r="N747" s="70"/>
      <c r="O747" s="70"/>
      <c r="P747" s="70"/>
      <c r="Q747" s="70"/>
      <c r="R747" s="70"/>
      <c r="S747" s="70"/>
      <c r="T747" s="70"/>
      <c r="U747" s="70"/>
      <c r="V747" s="70"/>
      <c r="W747" s="127"/>
    </row>
    <row r="748" spans="1:23">
      <c r="A748" s="128"/>
      <c r="B748" s="88">
        <f>'Identificación Inventario Datos'!G738</f>
        <v>0</v>
      </c>
      <c r="C748" s="89"/>
      <c r="D748" s="89"/>
      <c r="E748" s="89"/>
      <c r="F748" s="89"/>
      <c r="G748" s="89"/>
      <c r="H748" s="89"/>
      <c r="I748" s="89"/>
      <c r="J748" s="156">
        <f t="shared" si="33"/>
        <v>0</v>
      </c>
      <c r="K748" s="156">
        <f t="shared" si="34"/>
        <v>0</v>
      </c>
      <c r="L748" s="90" t="str">
        <f t="shared" si="35"/>
        <v/>
      </c>
      <c r="M748" s="70"/>
      <c r="N748" s="70"/>
      <c r="O748" s="70"/>
      <c r="P748" s="70"/>
      <c r="Q748" s="70"/>
      <c r="R748" s="70"/>
      <c r="S748" s="70"/>
      <c r="T748" s="70"/>
      <c r="U748" s="70"/>
      <c r="V748" s="70"/>
      <c r="W748" s="127"/>
    </row>
    <row r="749" spans="1:23">
      <c r="A749" s="128"/>
      <c r="B749" s="86">
        <f>'Identificación Inventario Datos'!G739</f>
        <v>0</v>
      </c>
      <c r="C749" s="87"/>
      <c r="D749" s="87"/>
      <c r="E749" s="87"/>
      <c r="F749" s="87"/>
      <c r="G749" s="158"/>
      <c r="H749" s="158"/>
      <c r="I749" s="158"/>
      <c r="J749" s="157">
        <f t="shared" si="33"/>
        <v>0</v>
      </c>
      <c r="K749" s="157">
        <f t="shared" si="34"/>
        <v>0</v>
      </c>
      <c r="L749" s="159" t="str">
        <f t="shared" si="35"/>
        <v/>
      </c>
      <c r="M749" s="70"/>
      <c r="N749" s="70"/>
      <c r="O749" s="70"/>
      <c r="P749" s="70"/>
      <c r="Q749" s="70"/>
      <c r="R749" s="70"/>
      <c r="S749" s="70"/>
      <c r="T749" s="70"/>
      <c r="U749" s="70"/>
      <c r="V749" s="70"/>
      <c r="W749" s="127"/>
    </row>
    <row r="750" spans="1:23">
      <c r="A750" s="128"/>
      <c r="B750" s="88">
        <f>'Identificación Inventario Datos'!G740</f>
        <v>0</v>
      </c>
      <c r="C750" s="89"/>
      <c r="D750" s="89"/>
      <c r="E750" s="89"/>
      <c r="F750" s="89"/>
      <c r="G750" s="89"/>
      <c r="H750" s="89"/>
      <c r="I750" s="89"/>
      <c r="J750" s="156">
        <f t="shared" si="33"/>
        <v>0</v>
      </c>
      <c r="K750" s="156">
        <f t="shared" si="34"/>
        <v>0</v>
      </c>
      <c r="L750" s="90" t="str">
        <f t="shared" si="35"/>
        <v/>
      </c>
      <c r="M750" s="70"/>
      <c r="N750" s="70"/>
      <c r="O750" s="70"/>
      <c r="P750" s="70"/>
      <c r="Q750" s="70"/>
      <c r="R750" s="70"/>
      <c r="S750" s="70"/>
      <c r="T750" s="70"/>
      <c r="U750" s="70"/>
      <c r="V750" s="70"/>
      <c r="W750" s="127"/>
    </row>
    <row r="751" spans="1:23">
      <c r="A751" s="128"/>
      <c r="B751" s="86">
        <f>'Identificación Inventario Datos'!G741</f>
        <v>0</v>
      </c>
      <c r="C751" s="87"/>
      <c r="D751" s="87"/>
      <c r="E751" s="87"/>
      <c r="F751" s="87"/>
      <c r="G751" s="158"/>
      <c r="H751" s="158"/>
      <c r="I751" s="158"/>
      <c r="J751" s="157">
        <f t="shared" si="33"/>
        <v>0</v>
      </c>
      <c r="K751" s="157">
        <f t="shared" si="34"/>
        <v>0</v>
      </c>
      <c r="L751" s="159" t="str">
        <f t="shared" si="35"/>
        <v/>
      </c>
      <c r="M751" s="70"/>
      <c r="N751" s="70"/>
      <c r="O751" s="70"/>
      <c r="P751" s="70"/>
      <c r="Q751" s="70"/>
      <c r="R751" s="70"/>
      <c r="S751" s="70"/>
      <c r="T751" s="70"/>
      <c r="U751" s="70"/>
      <c r="V751" s="70"/>
      <c r="W751" s="127"/>
    </row>
    <row r="752" spans="1:23">
      <c r="A752" s="128"/>
      <c r="B752" s="88">
        <f>'Identificación Inventario Datos'!G742</f>
        <v>0</v>
      </c>
      <c r="C752" s="89"/>
      <c r="D752" s="89"/>
      <c r="E752" s="89"/>
      <c r="F752" s="89"/>
      <c r="G752" s="89"/>
      <c r="H752" s="89"/>
      <c r="I752" s="89"/>
      <c r="J752" s="156">
        <f t="shared" si="33"/>
        <v>0</v>
      </c>
      <c r="K752" s="156">
        <f t="shared" si="34"/>
        <v>0</v>
      </c>
      <c r="L752" s="90" t="str">
        <f t="shared" si="35"/>
        <v/>
      </c>
      <c r="M752" s="70"/>
      <c r="N752" s="70"/>
      <c r="O752" s="70"/>
      <c r="P752" s="70"/>
      <c r="Q752" s="70"/>
      <c r="R752" s="70"/>
      <c r="S752" s="70"/>
      <c r="T752" s="70"/>
      <c r="U752" s="70"/>
      <c r="V752" s="70"/>
      <c r="W752" s="127"/>
    </row>
    <row r="753" spans="1:23">
      <c r="A753" s="128"/>
      <c r="B753" s="86">
        <f>'Identificación Inventario Datos'!G743</f>
        <v>0</v>
      </c>
      <c r="C753" s="87"/>
      <c r="D753" s="87"/>
      <c r="E753" s="87"/>
      <c r="F753" s="87"/>
      <c r="G753" s="158"/>
      <c r="H753" s="158"/>
      <c r="I753" s="158"/>
      <c r="J753" s="157">
        <f t="shared" si="33"/>
        <v>0</v>
      </c>
      <c r="K753" s="157">
        <f t="shared" si="34"/>
        <v>0</v>
      </c>
      <c r="L753" s="159" t="str">
        <f t="shared" si="35"/>
        <v/>
      </c>
      <c r="M753" s="70"/>
      <c r="N753" s="70"/>
      <c r="O753" s="70"/>
      <c r="P753" s="70"/>
      <c r="Q753" s="70"/>
      <c r="R753" s="70"/>
      <c r="S753" s="70"/>
      <c r="T753" s="70"/>
      <c r="U753" s="70"/>
      <c r="V753" s="70"/>
      <c r="W753" s="127"/>
    </row>
    <row r="754" spans="1:23">
      <c r="A754" s="128"/>
      <c r="B754" s="88">
        <f>'Identificación Inventario Datos'!G744</f>
        <v>0</v>
      </c>
      <c r="C754" s="89"/>
      <c r="D754" s="89"/>
      <c r="E754" s="89"/>
      <c r="F754" s="89"/>
      <c r="G754" s="89"/>
      <c r="H754" s="89"/>
      <c r="I754" s="89"/>
      <c r="J754" s="156">
        <f t="shared" si="33"/>
        <v>0</v>
      </c>
      <c r="K754" s="156">
        <f t="shared" si="34"/>
        <v>0</v>
      </c>
      <c r="L754" s="90" t="str">
        <f t="shared" si="35"/>
        <v/>
      </c>
      <c r="M754" s="70"/>
      <c r="N754" s="70"/>
      <c r="O754" s="70"/>
      <c r="P754" s="70"/>
      <c r="Q754" s="70"/>
      <c r="R754" s="70"/>
      <c r="S754" s="70"/>
      <c r="T754" s="70"/>
      <c r="U754" s="70"/>
      <c r="V754" s="70"/>
      <c r="W754" s="127"/>
    </row>
    <row r="755" spans="1:23">
      <c r="A755" s="128"/>
      <c r="B755" s="86">
        <f>'Identificación Inventario Datos'!G745</f>
        <v>0</v>
      </c>
      <c r="C755" s="87"/>
      <c r="D755" s="87"/>
      <c r="E755" s="87"/>
      <c r="F755" s="87"/>
      <c r="G755" s="158"/>
      <c r="H755" s="158"/>
      <c r="I755" s="158"/>
      <c r="J755" s="157">
        <f t="shared" si="33"/>
        <v>0</v>
      </c>
      <c r="K755" s="157">
        <f t="shared" si="34"/>
        <v>0</v>
      </c>
      <c r="L755" s="159" t="str">
        <f t="shared" si="35"/>
        <v/>
      </c>
      <c r="M755" s="70"/>
      <c r="N755" s="70"/>
      <c r="O755" s="70"/>
      <c r="P755" s="70"/>
      <c r="Q755" s="70"/>
      <c r="R755" s="70"/>
      <c r="S755" s="70"/>
      <c r="T755" s="70"/>
      <c r="U755" s="70"/>
      <c r="V755" s="70"/>
      <c r="W755" s="127"/>
    </row>
    <row r="756" spans="1:23">
      <c r="A756" s="128"/>
      <c r="B756" s="88">
        <f>'Identificación Inventario Datos'!G746</f>
        <v>0</v>
      </c>
      <c r="C756" s="89"/>
      <c r="D756" s="89"/>
      <c r="E756" s="89"/>
      <c r="F756" s="89"/>
      <c r="G756" s="89"/>
      <c r="H756" s="89"/>
      <c r="I756" s="89"/>
      <c r="J756" s="156">
        <f t="shared" si="33"/>
        <v>0</v>
      </c>
      <c r="K756" s="156">
        <f t="shared" si="34"/>
        <v>0</v>
      </c>
      <c r="L756" s="90" t="str">
        <f t="shared" si="35"/>
        <v/>
      </c>
      <c r="M756" s="70"/>
      <c r="N756" s="70"/>
      <c r="O756" s="70"/>
      <c r="P756" s="70"/>
      <c r="Q756" s="70"/>
      <c r="R756" s="70"/>
      <c r="S756" s="70"/>
      <c r="T756" s="70"/>
      <c r="U756" s="70"/>
      <c r="V756" s="70"/>
      <c r="W756" s="127"/>
    </row>
    <row r="757" spans="1:23">
      <c r="A757" s="128"/>
      <c r="B757" s="86">
        <f>'Identificación Inventario Datos'!G747</f>
        <v>0</v>
      </c>
      <c r="C757" s="87"/>
      <c r="D757" s="87"/>
      <c r="E757" s="87"/>
      <c r="F757" s="87"/>
      <c r="G757" s="158"/>
      <c r="H757" s="158"/>
      <c r="I757" s="158"/>
      <c r="J757" s="157">
        <f t="shared" si="33"/>
        <v>0</v>
      </c>
      <c r="K757" s="157">
        <f t="shared" si="34"/>
        <v>0</v>
      </c>
      <c r="L757" s="159" t="str">
        <f t="shared" si="35"/>
        <v/>
      </c>
      <c r="M757" s="70"/>
      <c r="N757" s="70"/>
      <c r="O757" s="70"/>
      <c r="P757" s="70"/>
      <c r="Q757" s="70"/>
      <c r="R757" s="70"/>
      <c r="S757" s="70"/>
      <c r="T757" s="70"/>
      <c r="U757" s="70"/>
      <c r="V757" s="70"/>
      <c r="W757" s="127"/>
    </row>
    <row r="758" spans="1:23">
      <c r="A758" s="128"/>
      <c r="B758" s="88">
        <f>'Identificación Inventario Datos'!G748</f>
        <v>0</v>
      </c>
      <c r="C758" s="89"/>
      <c r="D758" s="89"/>
      <c r="E758" s="89"/>
      <c r="F758" s="89"/>
      <c r="G758" s="89"/>
      <c r="H758" s="89"/>
      <c r="I758" s="89"/>
      <c r="J758" s="156">
        <f t="shared" si="33"/>
        <v>0</v>
      </c>
      <c r="K758" s="156">
        <f t="shared" si="34"/>
        <v>0</v>
      </c>
      <c r="L758" s="90" t="str">
        <f t="shared" si="35"/>
        <v/>
      </c>
      <c r="M758" s="70"/>
      <c r="N758" s="70"/>
      <c r="O758" s="70"/>
      <c r="P758" s="70"/>
      <c r="Q758" s="70"/>
      <c r="R758" s="70"/>
      <c r="S758" s="70"/>
      <c r="T758" s="70"/>
      <c r="U758" s="70"/>
      <c r="V758" s="70"/>
      <c r="W758" s="127"/>
    </row>
    <row r="759" spans="1:23">
      <c r="A759" s="128"/>
      <c r="B759" s="86">
        <f>'Identificación Inventario Datos'!G749</f>
        <v>0</v>
      </c>
      <c r="C759" s="87"/>
      <c r="D759" s="87"/>
      <c r="E759" s="87"/>
      <c r="F759" s="87"/>
      <c r="G759" s="158"/>
      <c r="H759" s="158"/>
      <c r="I759" s="158"/>
      <c r="J759" s="157">
        <f t="shared" si="33"/>
        <v>0</v>
      </c>
      <c r="K759" s="157">
        <f t="shared" si="34"/>
        <v>0</v>
      </c>
      <c r="L759" s="159" t="str">
        <f t="shared" si="35"/>
        <v/>
      </c>
      <c r="M759" s="70"/>
      <c r="N759" s="70"/>
      <c r="O759" s="70"/>
      <c r="P759" s="70"/>
      <c r="Q759" s="70"/>
      <c r="R759" s="70"/>
      <c r="S759" s="70"/>
      <c r="T759" s="70"/>
      <c r="U759" s="70"/>
      <c r="V759" s="70"/>
      <c r="W759" s="127"/>
    </row>
    <row r="760" spans="1:23">
      <c r="A760" s="128"/>
      <c r="B760" s="88">
        <f>'Identificación Inventario Datos'!G750</f>
        <v>0</v>
      </c>
      <c r="C760" s="89"/>
      <c r="D760" s="89"/>
      <c r="E760" s="89"/>
      <c r="F760" s="89"/>
      <c r="G760" s="89"/>
      <c r="H760" s="89"/>
      <c r="I760" s="89"/>
      <c r="J760" s="156">
        <f t="shared" si="33"/>
        <v>0</v>
      </c>
      <c r="K760" s="156">
        <f t="shared" si="34"/>
        <v>0</v>
      </c>
      <c r="L760" s="90" t="str">
        <f t="shared" si="35"/>
        <v/>
      </c>
      <c r="M760" s="70"/>
      <c r="N760" s="70"/>
      <c r="O760" s="70"/>
      <c r="P760" s="70"/>
      <c r="Q760" s="70"/>
      <c r="R760" s="70"/>
      <c r="S760" s="70"/>
      <c r="T760" s="70"/>
      <c r="U760" s="70"/>
      <c r="V760" s="70"/>
      <c r="W760" s="127"/>
    </row>
    <row r="761" spans="1:23">
      <c r="A761" s="128"/>
      <c r="B761" s="86">
        <f>'Identificación Inventario Datos'!G751</f>
        <v>0</v>
      </c>
      <c r="C761" s="87"/>
      <c r="D761" s="87"/>
      <c r="E761" s="87"/>
      <c r="F761" s="87"/>
      <c r="G761" s="158"/>
      <c r="H761" s="158"/>
      <c r="I761" s="158"/>
      <c r="J761" s="157">
        <f t="shared" si="33"/>
        <v>0</v>
      </c>
      <c r="K761" s="157">
        <f t="shared" si="34"/>
        <v>0</v>
      </c>
      <c r="L761" s="159" t="str">
        <f t="shared" si="35"/>
        <v/>
      </c>
      <c r="M761" s="70"/>
      <c r="N761" s="70"/>
      <c r="O761" s="70"/>
      <c r="P761" s="70"/>
      <c r="Q761" s="70"/>
      <c r="R761" s="70"/>
      <c r="S761" s="70"/>
      <c r="T761" s="70"/>
      <c r="U761" s="70"/>
      <c r="V761" s="70"/>
      <c r="W761" s="127"/>
    </row>
    <row r="762" spans="1:23">
      <c r="A762" s="128"/>
      <c r="B762" s="88">
        <f>'Identificación Inventario Datos'!G752</f>
        <v>0</v>
      </c>
      <c r="C762" s="89"/>
      <c r="D762" s="89"/>
      <c r="E762" s="89"/>
      <c r="F762" s="89"/>
      <c r="G762" s="89"/>
      <c r="H762" s="89"/>
      <c r="I762" s="89"/>
      <c r="J762" s="156">
        <f t="shared" si="33"/>
        <v>0</v>
      </c>
      <c r="K762" s="156">
        <f t="shared" si="34"/>
        <v>0</v>
      </c>
      <c r="L762" s="90" t="str">
        <f t="shared" si="35"/>
        <v/>
      </c>
      <c r="M762" s="70"/>
      <c r="N762" s="70"/>
      <c r="O762" s="70"/>
      <c r="P762" s="70"/>
      <c r="Q762" s="70"/>
      <c r="R762" s="70"/>
      <c r="S762" s="70"/>
      <c r="T762" s="70"/>
      <c r="U762" s="70"/>
      <c r="V762" s="70"/>
      <c r="W762" s="127"/>
    </row>
    <row r="763" spans="1:23">
      <c r="A763" s="128"/>
      <c r="B763" s="86">
        <f>'Identificación Inventario Datos'!G753</f>
        <v>0</v>
      </c>
      <c r="C763" s="87"/>
      <c r="D763" s="87"/>
      <c r="E763" s="87"/>
      <c r="F763" s="87"/>
      <c r="G763" s="158"/>
      <c r="H763" s="158"/>
      <c r="I763" s="158"/>
      <c r="J763" s="157">
        <f t="shared" si="33"/>
        <v>0</v>
      </c>
      <c r="K763" s="157">
        <f t="shared" si="34"/>
        <v>0</v>
      </c>
      <c r="L763" s="159" t="str">
        <f t="shared" si="35"/>
        <v/>
      </c>
      <c r="M763" s="70"/>
      <c r="N763" s="70"/>
      <c r="O763" s="70"/>
      <c r="P763" s="70"/>
      <c r="Q763" s="70"/>
      <c r="R763" s="70"/>
      <c r="S763" s="70"/>
      <c r="T763" s="70"/>
      <c r="U763" s="70"/>
      <c r="V763" s="70"/>
      <c r="W763" s="127"/>
    </row>
    <row r="764" spans="1:23">
      <c r="A764" s="128"/>
      <c r="B764" s="88">
        <f>'Identificación Inventario Datos'!G754</f>
        <v>0</v>
      </c>
      <c r="C764" s="89"/>
      <c r="D764" s="89"/>
      <c r="E764" s="89"/>
      <c r="F764" s="89"/>
      <c r="G764" s="89"/>
      <c r="H764" s="89"/>
      <c r="I764" s="89"/>
      <c r="J764" s="156">
        <f t="shared" si="33"/>
        <v>0</v>
      </c>
      <c r="K764" s="156">
        <f t="shared" si="34"/>
        <v>0</v>
      </c>
      <c r="L764" s="90" t="str">
        <f t="shared" si="35"/>
        <v/>
      </c>
      <c r="M764" s="70"/>
      <c r="N764" s="70"/>
      <c r="O764" s="70"/>
      <c r="P764" s="70"/>
      <c r="Q764" s="70"/>
      <c r="R764" s="70"/>
      <c r="S764" s="70"/>
      <c r="T764" s="70"/>
      <c r="U764" s="70"/>
      <c r="V764" s="70"/>
      <c r="W764" s="127"/>
    </row>
    <row r="765" spans="1:23">
      <c r="A765" s="128"/>
      <c r="B765" s="86">
        <f>'Identificación Inventario Datos'!G755</f>
        <v>0</v>
      </c>
      <c r="C765" s="87"/>
      <c r="D765" s="87"/>
      <c r="E765" s="87"/>
      <c r="F765" s="87"/>
      <c r="G765" s="158"/>
      <c r="H765" s="158"/>
      <c r="I765" s="158"/>
      <c r="J765" s="157">
        <f t="shared" si="33"/>
        <v>0</v>
      </c>
      <c r="K765" s="157">
        <f t="shared" si="34"/>
        <v>0</v>
      </c>
      <c r="L765" s="159" t="str">
        <f t="shared" si="35"/>
        <v/>
      </c>
      <c r="M765" s="70"/>
      <c r="N765" s="70"/>
      <c r="O765" s="70"/>
      <c r="P765" s="70"/>
      <c r="Q765" s="70"/>
      <c r="R765" s="70"/>
      <c r="S765" s="70"/>
      <c r="T765" s="70"/>
      <c r="U765" s="70"/>
      <c r="V765" s="70"/>
      <c r="W765" s="127"/>
    </row>
    <row r="766" spans="1:23">
      <c r="A766" s="128"/>
      <c r="B766" s="88">
        <f>'Identificación Inventario Datos'!G756</f>
        <v>0</v>
      </c>
      <c r="C766" s="89"/>
      <c r="D766" s="89"/>
      <c r="E766" s="89"/>
      <c r="F766" s="89"/>
      <c r="G766" s="89"/>
      <c r="H766" s="89"/>
      <c r="I766" s="89"/>
      <c r="J766" s="156">
        <f t="shared" si="33"/>
        <v>0</v>
      </c>
      <c r="K766" s="156">
        <f t="shared" si="34"/>
        <v>0</v>
      </c>
      <c r="L766" s="90" t="str">
        <f t="shared" si="35"/>
        <v/>
      </c>
      <c r="M766" s="70"/>
      <c r="N766" s="70"/>
      <c r="O766" s="70"/>
      <c r="P766" s="70"/>
      <c r="Q766" s="70"/>
      <c r="R766" s="70"/>
      <c r="S766" s="70"/>
      <c r="T766" s="70"/>
      <c r="U766" s="70"/>
      <c r="V766" s="70"/>
      <c r="W766" s="127"/>
    </row>
    <row r="767" spans="1:23">
      <c r="A767" s="128"/>
      <c r="B767" s="86">
        <f>'Identificación Inventario Datos'!G757</f>
        <v>0</v>
      </c>
      <c r="C767" s="87"/>
      <c r="D767" s="87"/>
      <c r="E767" s="87"/>
      <c r="F767" s="87"/>
      <c r="G767" s="158"/>
      <c r="H767" s="158"/>
      <c r="I767" s="158"/>
      <c r="J767" s="157">
        <f t="shared" si="33"/>
        <v>0</v>
      </c>
      <c r="K767" s="157">
        <f t="shared" si="34"/>
        <v>0</v>
      </c>
      <c r="L767" s="159" t="str">
        <f t="shared" si="35"/>
        <v/>
      </c>
      <c r="M767" s="70"/>
      <c r="N767" s="70"/>
      <c r="O767" s="70"/>
      <c r="P767" s="70"/>
      <c r="Q767" s="70"/>
      <c r="R767" s="70"/>
      <c r="S767" s="70"/>
      <c r="T767" s="70"/>
      <c r="U767" s="70"/>
      <c r="V767" s="70"/>
      <c r="W767" s="127"/>
    </row>
    <row r="768" spans="1:23">
      <c r="A768" s="128"/>
      <c r="B768" s="88">
        <f>'Identificación Inventario Datos'!G758</f>
        <v>0</v>
      </c>
      <c r="C768" s="89"/>
      <c r="D768" s="89"/>
      <c r="E768" s="89"/>
      <c r="F768" s="89"/>
      <c r="G768" s="89"/>
      <c r="H768" s="89"/>
      <c r="I768" s="89"/>
      <c r="J768" s="156">
        <f t="shared" si="33"/>
        <v>0</v>
      </c>
      <c r="K768" s="156">
        <f t="shared" si="34"/>
        <v>0</v>
      </c>
      <c r="L768" s="90" t="str">
        <f t="shared" si="35"/>
        <v/>
      </c>
      <c r="M768" s="70"/>
      <c r="N768" s="70"/>
      <c r="O768" s="70"/>
      <c r="P768" s="70"/>
      <c r="Q768" s="70"/>
      <c r="R768" s="70"/>
      <c r="S768" s="70"/>
      <c r="T768" s="70"/>
      <c r="U768" s="70"/>
      <c r="V768" s="70"/>
      <c r="W768" s="127"/>
    </row>
    <row r="769" spans="1:23">
      <c r="A769" s="128"/>
      <c r="B769" s="86">
        <f>'Identificación Inventario Datos'!G759</f>
        <v>0</v>
      </c>
      <c r="C769" s="87"/>
      <c r="D769" s="87"/>
      <c r="E769" s="87"/>
      <c r="F769" s="87"/>
      <c r="G769" s="158"/>
      <c r="H769" s="158"/>
      <c r="I769" s="158"/>
      <c r="J769" s="157">
        <f t="shared" si="33"/>
        <v>0</v>
      </c>
      <c r="K769" s="157">
        <f t="shared" si="34"/>
        <v>0</v>
      </c>
      <c r="L769" s="159" t="str">
        <f t="shared" si="35"/>
        <v/>
      </c>
      <c r="M769" s="70"/>
      <c r="N769" s="70"/>
      <c r="O769" s="70"/>
      <c r="P769" s="70"/>
      <c r="Q769" s="70"/>
      <c r="R769" s="70"/>
      <c r="S769" s="70"/>
      <c r="T769" s="70"/>
      <c r="U769" s="70"/>
      <c r="V769" s="70"/>
      <c r="W769" s="127"/>
    </row>
    <row r="770" spans="1:23">
      <c r="A770" s="128"/>
      <c r="B770" s="88">
        <f>'Identificación Inventario Datos'!G760</f>
        <v>0</v>
      </c>
      <c r="C770" s="89"/>
      <c r="D770" s="89"/>
      <c r="E770" s="89"/>
      <c r="F770" s="89"/>
      <c r="G770" s="89"/>
      <c r="H770" s="89"/>
      <c r="I770" s="89"/>
      <c r="J770" s="156">
        <f t="shared" si="33"/>
        <v>0</v>
      </c>
      <c r="K770" s="156">
        <f t="shared" si="34"/>
        <v>0</v>
      </c>
      <c r="L770" s="90" t="str">
        <f t="shared" si="35"/>
        <v/>
      </c>
      <c r="M770" s="70"/>
      <c r="N770" s="70"/>
      <c r="O770" s="70"/>
      <c r="P770" s="70"/>
      <c r="Q770" s="70"/>
      <c r="R770" s="70"/>
      <c r="S770" s="70"/>
      <c r="T770" s="70"/>
      <c r="U770" s="70"/>
      <c r="V770" s="70"/>
      <c r="W770" s="127"/>
    </row>
    <row r="771" spans="1:23">
      <c r="A771" s="128"/>
      <c r="B771" s="86">
        <f>'Identificación Inventario Datos'!G761</f>
        <v>0</v>
      </c>
      <c r="C771" s="87"/>
      <c r="D771" s="87"/>
      <c r="E771" s="87"/>
      <c r="F771" s="87"/>
      <c r="G771" s="158"/>
      <c r="H771" s="158"/>
      <c r="I771" s="158"/>
      <c r="J771" s="157">
        <f t="shared" si="33"/>
        <v>0</v>
      </c>
      <c r="K771" s="157">
        <f t="shared" si="34"/>
        <v>0</v>
      </c>
      <c r="L771" s="159" t="str">
        <f t="shared" si="35"/>
        <v/>
      </c>
      <c r="M771" s="70"/>
      <c r="N771" s="70"/>
      <c r="O771" s="70"/>
      <c r="P771" s="70"/>
      <c r="Q771" s="70"/>
      <c r="R771" s="70"/>
      <c r="S771" s="70"/>
      <c r="T771" s="70"/>
      <c r="U771" s="70"/>
      <c r="V771" s="70"/>
      <c r="W771" s="127"/>
    </row>
    <row r="772" spans="1:23">
      <c r="A772" s="128"/>
      <c r="B772" s="88">
        <f>'Identificación Inventario Datos'!G762</f>
        <v>0</v>
      </c>
      <c r="C772" s="89"/>
      <c r="D772" s="89"/>
      <c r="E772" s="89"/>
      <c r="F772" s="89"/>
      <c r="G772" s="89"/>
      <c r="H772" s="89"/>
      <c r="I772" s="89"/>
      <c r="J772" s="156">
        <f t="shared" si="33"/>
        <v>0</v>
      </c>
      <c r="K772" s="156">
        <f t="shared" si="34"/>
        <v>0</v>
      </c>
      <c r="L772" s="90" t="str">
        <f t="shared" si="35"/>
        <v/>
      </c>
      <c r="M772" s="70"/>
      <c r="N772" s="70"/>
      <c r="O772" s="70"/>
      <c r="P772" s="70"/>
      <c r="Q772" s="70"/>
      <c r="R772" s="70"/>
      <c r="S772" s="70"/>
      <c r="T772" s="70"/>
      <c r="U772" s="70"/>
      <c r="V772" s="70"/>
      <c r="W772" s="127"/>
    </row>
    <row r="773" spans="1:23">
      <c r="A773" s="128"/>
      <c r="B773" s="86">
        <f>'Identificación Inventario Datos'!G763</f>
        <v>0</v>
      </c>
      <c r="C773" s="87"/>
      <c r="D773" s="87"/>
      <c r="E773" s="87"/>
      <c r="F773" s="87"/>
      <c r="G773" s="158"/>
      <c r="H773" s="158"/>
      <c r="I773" s="158"/>
      <c r="J773" s="157">
        <f t="shared" si="33"/>
        <v>0</v>
      </c>
      <c r="K773" s="157">
        <f t="shared" si="34"/>
        <v>0</v>
      </c>
      <c r="L773" s="159" t="str">
        <f t="shared" si="35"/>
        <v/>
      </c>
      <c r="M773" s="70"/>
      <c r="N773" s="70"/>
      <c r="O773" s="70"/>
      <c r="P773" s="70"/>
      <c r="Q773" s="70"/>
      <c r="R773" s="70"/>
      <c r="S773" s="70"/>
      <c r="T773" s="70"/>
      <c r="U773" s="70"/>
      <c r="V773" s="70"/>
      <c r="W773" s="127"/>
    </row>
    <row r="774" spans="1:23">
      <c r="A774" s="128"/>
      <c r="B774" s="88">
        <f>'Identificación Inventario Datos'!G764</f>
        <v>0</v>
      </c>
      <c r="C774" s="89"/>
      <c r="D774" s="89"/>
      <c r="E774" s="89"/>
      <c r="F774" s="89"/>
      <c r="G774" s="89"/>
      <c r="H774" s="89"/>
      <c r="I774" s="89"/>
      <c r="J774" s="156">
        <f t="shared" si="33"/>
        <v>0</v>
      </c>
      <c r="K774" s="156">
        <f t="shared" si="34"/>
        <v>0</v>
      </c>
      <c r="L774" s="90" t="str">
        <f t="shared" si="35"/>
        <v/>
      </c>
      <c r="M774" s="70"/>
      <c r="N774" s="70"/>
      <c r="O774" s="70"/>
      <c r="P774" s="70"/>
      <c r="Q774" s="70"/>
      <c r="R774" s="70"/>
      <c r="S774" s="70"/>
      <c r="T774" s="70"/>
      <c r="U774" s="70"/>
      <c r="V774" s="70"/>
      <c r="W774" s="127"/>
    </row>
    <row r="775" spans="1:23">
      <c r="A775" s="128"/>
      <c r="B775" s="86">
        <f>'Identificación Inventario Datos'!G765</f>
        <v>0</v>
      </c>
      <c r="C775" s="87"/>
      <c r="D775" s="87"/>
      <c r="E775" s="87"/>
      <c r="F775" s="87"/>
      <c r="G775" s="158"/>
      <c r="H775" s="158"/>
      <c r="I775" s="158"/>
      <c r="J775" s="157">
        <f t="shared" si="33"/>
        <v>0</v>
      </c>
      <c r="K775" s="157">
        <f t="shared" si="34"/>
        <v>0</v>
      </c>
      <c r="L775" s="159" t="str">
        <f t="shared" si="35"/>
        <v/>
      </c>
      <c r="M775" s="70"/>
      <c r="N775" s="70"/>
      <c r="O775" s="70"/>
      <c r="P775" s="70"/>
      <c r="Q775" s="70"/>
      <c r="R775" s="70"/>
      <c r="S775" s="70"/>
      <c r="T775" s="70"/>
      <c r="U775" s="70"/>
      <c r="V775" s="70"/>
      <c r="W775" s="127"/>
    </row>
    <row r="776" spans="1:23">
      <c r="A776" s="128"/>
      <c r="B776" s="88">
        <f>'Identificación Inventario Datos'!G766</f>
        <v>0</v>
      </c>
      <c r="C776" s="89"/>
      <c r="D776" s="89"/>
      <c r="E776" s="89"/>
      <c r="F776" s="89"/>
      <c r="G776" s="89"/>
      <c r="H776" s="89"/>
      <c r="I776" s="89"/>
      <c r="J776" s="156">
        <f t="shared" si="33"/>
        <v>0</v>
      </c>
      <c r="K776" s="156">
        <f t="shared" si="34"/>
        <v>0</v>
      </c>
      <c r="L776" s="90" t="str">
        <f t="shared" si="35"/>
        <v/>
      </c>
      <c r="M776" s="70"/>
      <c r="N776" s="70"/>
      <c r="O776" s="70"/>
      <c r="P776" s="70"/>
      <c r="Q776" s="70"/>
      <c r="R776" s="70"/>
      <c r="S776" s="70"/>
      <c r="T776" s="70"/>
      <c r="U776" s="70"/>
      <c r="V776" s="70"/>
      <c r="W776" s="127"/>
    </row>
    <row r="777" spans="1:23">
      <c r="A777" s="128"/>
      <c r="B777" s="86">
        <f>'Identificación Inventario Datos'!G767</f>
        <v>0</v>
      </c>
      <c r="C777" s="87"/>
      <c r="D777" s="87"/>
      <c r="E777" s="87"/>
      <c r="F777" s="87"/>
      <c r="G777" s="158"/>
      <c r="H777" s="158"/>
      <c r="I777" s="158"/>
      <c r="J777" s="157">
        <f t="shared" si="33"/>
        <v>0</v>
      </c>
      <c r="K777" s="157">
        <f t="shared" si="34"/>
        <v>0</v>
      </c>
      <c r="L777" s="159" t="str">
        <f t="shared" si="35"/>
        <v/>
      </c>
      <c r="M777" s="70"/>
      <c r="N777" s="70"/>
      <c r="O777" s="70"/>
      <c r="P777" s="70"/>
      <c r="Q777" s="70"/>
      <c r="R777" s="70"/>
      <c r="S777" s="70"/>
      <c r="T777" s="70"/>
      <c r="U777" s="70"/>
      <c r="V777" s="70"/>
      <c r="W777" s="127"/>
    </row>
    <row r="778" spans="1:23">
      <c r="A778" s="128"/>
      <c r="B778" s="88">
        <f>'Identificación Inventario Datos'!G768</f>
        <v>0</v>
      </c>
      <c r="C778" s="89"/>
      <c r="D778" s="89"/>
      <c r="E778" s="89"/>
      <c r="F778" s="89"/>
      <c r="G778" s="89"/>
      <c r="H778" s="89"/>
      <c r="I778" s="89"/>
      <c r="J778" s="156">
        <f t="shared" si="33"/>
        <v>0</v>
      </c>
      <c r="K778" s="156">
        <f t="shared" si="34"/>
        <v>0</v>
      </c>
      <c r="L778" s="90" t="str">
        <f t="shared" si="35"/>
        <v/>
      </c>
      <c r="M778" s="70"/>
      <c r="N778" s="70"/>
      <c r="O778" s="70"/>
      <c r="P778" s="70"/>
      <c r="Q778" s="70"/>
      <c r="R778" s="70"/>
      <c r="S778" s="70"/>
      <c r="T778" s="70"/>
      <c r="U778" s="70"/>
      <c r="V778" s="70"/>
      <c r="W778" s="127"/>
    </row>
    <row r="779" spans="1:23">
      <c r="A779" s="128"/>
      <c r="B779" s="86">
        <f>'Identificación Inventario Datos'!G769</f>
        <v>0</v>
      </c>
      <c r="C779" s="87"/>
      <c r="D779" s="87"/>
      <c r="E779" s="87"/>
      <c r="F779" s="87"/>
      <c r="G779" s="158"/>
      <c r="H779" s="158"/>
      <c r="I779" s="158"/>
      <c r="J779" s="157">
        <f t="shared" si="33"/>
        <v>0</v>
      </c>
      <c r="K779" s="157">
        <f t="shared" si="34"/>
        <v>0</v>
      </c>
      <c r="L779" s="159" t="str">
        <f t="shared" si="35"/>
        <v/>
      </c>
      <c r="M779" s="70"/>
      <c r="N779" s="70"/>
      <c r="O779" s="70"/>
      <c r="P779" s="70"/>
      <c r="Q779" s="70"/>
      <c r="R779" s="70"/>
      <c r="S779" s="70"/>
      <c r="T779" s="70"/>
      <c r="U779" s="70"/>
      <c r="V779" s="70"/>
      <c r="W779" s="127"/>
    </row>
    <row r="780" spans="1:23">
      <c r="A780" s="128"/>
      <c r="B780" s="88">
        <f>'Identificación Inventario Datos'!G770</f>
        <v>0</v>
      </c>
      <c r="C780" s="89"/>
      <c r="D780" s="89"/>
      <c r="E780" s="89"/>
      <c r="F780" s="89"/>
      <c r="G780" s="89"/>
      <c r="H780" s="89"/>
      <c r="I780" s="89"/>
      <c r="J780" s="156">
        <f t="shared" si="33"/>
        <v>0</v>
      </c>
      <c r="K780" s="156">
        <f t="shared" si="34"/>
        <v>0</v>
      </c>
      <c r="L780" s="90" t="str">
        <f t="shared" si="35"/>
        <v/>
      </c>
      <c r="M780" s="70"/>
      <c r="N780" s="70"/>
      <c r="O780" s="70"/>
      <c r="P780" s="70"/>
      <c r="Q780" s="70"/>
      <c r="R780" s="70"/>
      <c r="S780" s="70"/>
      <c r="T780" s="70"/>
      <c r="U780" s="70"/>
      <c r="V780" s="70"/>
      <c r="W780" s="127"/>
    </row>
    <row r="781" spans="1:23">
      <c r="A781" s="128"/>
      <c r="B781" s="86">
        <f>'Identificación Inventario Datos'!G771</f>
        <v>0</v>
      </c>
      <c r="C781" s="87"/>
      <c r="D781" s="87"/>
      <c r="E781" s="87"/>
      <c r="F781" s="87"/>
      <c r="G781" s="158"/>
      <c r="H781" s="158"/>
      <c r="I781" s="158"/>
      <c r="J781" s="157">
        <f t="shared" si="33"/>
        <v>0</v>
      </c>
      <c r="K781" s="157">
        <f t="shared" si="34"/>
        <v>0</v>
      </c>
      <c r="L781" s="159" t="str">
        <f t="shared" si="35"/>
        <v/>
      </c>
      <c r="M781" s="70"/>
      <c r="N781" s="70"/>
      <c r="O781" s="70"/>
      <c r="P781" s="70"/>
      <c r="Q781" s="70"/>
      <c r="R781" s="70"/>
      <c r="S781" s="70"/>
      <c r="T781" s="70"/>
      <c r="U781" s="70"/>
      <c r="V781" s="70"/>
      <c r="W781" s="127"/>
    </row>
    <row r="782" spans="1:23">
      <c r="A782" s="128"/>
      <c r="B782" s="88">
        <f>'Identificación Inventario Datos'!G772</f>
        <v>0</v>
      </c>
      <c r="C782" s="89"/>
      <c r="D782" s="89"/>
      <c r="E782" s="89"/>
      <c r="F782" s="89"/>
      <c r="G782" s="89"/>
      <c r="H782" s="89"/>
      <c r="I782" s="89"/>
      <c r="J782" s="156">
        <f t="shared" si="33"/>
        <v>0</v>
      </c>
      <c r="K782" s="156">
        <f t="shared" si="34"/>
        <v>0</v>
      </c>
      <c r="L782" s="90" t="str">
        <f t="shared" si="35"/>
        <v/>
      </c>
      <c r="M782" s="70"/>
      <c r="N782" s="70"/>
      <c r="O782" s="70"/>
      <c r="P782" s="70"/>
      <c r="Q782" s="70"/>
      <c r="R782" s="70"/>
      <c r="S782" s="70"/>
      <c r="T782" s="70"/>
      <c r="U782" s="70"/>
      <c r="V782" s="70"/>
      <c r="W782" s="127"/>
    </row>
    <row r="783" spans="1:23">
      <c r="A783" s="128"/>
      <c r="B783" s="86">
        <f>'Identificación Inventario Datos'!G773</f>
        <v>0</v>
      </c>
      <c r="C783" s="87"/>
      <c r="D783" s="87"/>
      <c r="E783" s="87"/>
      <c r="F783" s="87"/>
      <c r="G783" s="158"/>
      <c r="H783" s="158"/>
      <c r="I783" s="158"/>
      <c r="J783" s="157">
        <f t="shared" si="33"/>
        <v>0</v>
      </c>
      <c r="K783" s="157">
        <f t="shared" si="34"/>
        <v>0</v>
      </c>
      <c r="L783" s="159" t="str">
        <f t="shared" si="35"/>
        <v/>
      </c>
      <c r="M783" s="70"/>
      <c r="N783" s="70"/>
      <c r="O783" s="70"/>
      <c r="P783" s="70"/>
      <c r="Q783" s="70"/>
      <c r="R783" s="70"/>
      <c r="S783" s="70"/>
      <c r="T783" s="70"/>
      <c r="U783" s="70"/>
      <c r="V783" s="70"/>
      <c r="W783" s="127"/>
    </row>
    <row r="784" spans="1:23">
      <c r="A784" s="128"/>
      <c r="B784" s="88">
        <f>'Identificación Inventario Datos'!G774</f>
        <v>0</v>
      </c>
      <c r="C784" s="89"/>
      <c r="D784" s="89"/>
      <c r="E784" s="89"/>
      <c r="F784" s="89"/>
      <c r="G784" s="89"/>
      <c r="H784" s="89"/>
      <c r="I784" s="89"/>
      <c r="J784" s="156">
        <f t="shared" ref="J784:J821" si="36">(+IF(C784="No Contribuye",1*0.25,IF(C784="Contribuye al Sector",4*0.25,IF(C784="",0,"")))+IF(D784="No se ha contemplado el valor agregado",1*0.25,IF(D784="Genera valor agregado",4*0.25,IF(D784="",0,"")))+IF(E784="No se ha identificado",1*0.25,IF(E784="Internacional",2*0.25,IF(E784="Sector Público ó Privado / Ciudadanos",3*0.25,IF(E784="Regional / Nacional / Todos los sectores y Coberturas",4*0.25,IF(E784="",0,"")))))+IF(F784="No se ha identificado la demanda",1*0.25,IF(F784="Demanda por parte de la ciudadanía a través de la solicitud de peticiones",2*0.25,IF(F784="Demanda por parte de desarrolladores",3*0.25,IF(F784="Gran demanda a través Consultas propias de la Entidad",4*0.25,IF(F784="",0,""))))))</f>
        <v>0</v>
      </c>
      <c r="K784" s="156">
        <f t="shared" ref="K784:K821" si="37">(+IF(G784="Requiere desarrollo",4*0.33,IF(G784="No requiere esfuerzo de desarrollo",1*0.33,IF(G784="",0,""))))+IF(H784="Se encuentra en un servidor de producción",4*0.33,IF(H784="Servidor de datos",1*0.33,IF(H784="",0,"")))+IF(I784="No tiene procesos de calidad",4*0.33,IF(I784="Calidad media",3*0.33,IF(I784="Alta calidad",2*0.33,IF(I784="Certificada",1*0.33,IF(I784="",0,"")))))</f>
        <v>0</v>
      </c>
      <c r="L784" s="90" t="str">
        <f t="shared" ref="L784:L821" si="38">+IF(AND(J784&gt;2,J784&lt;=4,K784&gt;=0,K784&lt;2),"VICTORIA TEMPRANA",IF(AND(J784&gt;2,J784&lt;=4,K784&gt;2,K784&lt;=4),"MEDIO PLAZO",IF(AND(J784&gt;=0,J784&lt;=2,K784&gt;2,K784&lt;=4),"NO APORTA VALOR",IF(AND(J784&gt;=0,J784&lt;=2,K784&gt;0,K784&lt;2),"LARGO PLAZO",""))))</f>
        <v/>
      </c>
      <c r="M784" s="70"/>
      <c r="N784" s="70"/>
      <c r="O784" s="70"/>
      <c r="P784" s="70"/>
      <c r="Q784" s="70"/>
      <c r="R784" s="70"/>
      <c r="S784" s="70"/>
      <c r="T784" s="70"/>
      <c r="U784" s="70"/>
      <c r="V784" s="70"/>
      <c r="W784" s="127"/>
    </row>
    <row r="785" spans="1:23">
      <c r="A785" s="128"/>
      <c r="B785" s="86">
        <f>'Identificación Inventario Datos'!G775</f>
        <v>0</v>
      </c>
      <c r="C785" s="87"/>
      <c r="D785" s="87"/>
      <c r="E785" s="87"/>
      <c r="F785" s="87"/>
      <c r="G785" s="158"/>
      <c r="H785" s="158"/>
      <c r="I785" s="158"/>
      <c r="J785" s="157">
        <f t="shared" si="36"/>
        <v>0</v>
      </c>
      <c r="K785" s="157">
        <f t="shared" si="37"/>
        <v>0</v>
      </c>
      <c r="L785" s="159" t="str">
        <f t="shared" si="38"/>
        <v/>
      </c>
      <c r="M785" s="70"/>
      <c r="N785" s="70"/>
      <c r="O785" s="70"/>
      <c r="P785" s="70"/>
      <c r="Q785" s="70"/>
      <c r="R785" s="70"/>
      <c r="S785" s="70"/>
      <c r="T785" s="70"/>
      <c r="U785" s="70"/>
      <c r="V785" s="70"/>
      <c r="W785" s="127"/>
    </row>
    <row r="786" spans="1:23">
      <c r="A786" s="128"/>
      <c r="B786" s="88">
        <f>'Identificación Inventario Datos'!G776</f>
        <v>0</v>
      </c>
      <c r="C786" s="89"/>
      <c r="D786" s="89"/>
      <c r="E786" s="89"/>
      <c r="F786" s="89"/>
      <c r="G786" s="89"/>
      <c r="H786" s="89"/>
      <c r="I786" s="89"/>
      <c r="J786" s="156">
        <f t="shared" si="36"/>
        <v>0</v>
      </c>
      <c r="K786" s="156">
        <f t="shared" si="37"/>
        <v>0</v>
      </c>
      <c r="L786" s="90" t="str">
        <f t="shared" si="38"/>
        <v/>
      </c>
      <c r="M786" s="70"/>
      <c r="N786" s="70"/>
      <c r="O786" s="70"/>
      <c r="P786" s="70"/>
      <c r="Q786" s="70"/>
      <c r="R786" s="70"/>
      <c r="S786" s="70"/>
      <c r="T786" s="70"/>
      <c r="U786" s="70"/>
      <c r="V786" s="70"/>
      <c r="W786" s="127"/>
    </row>
    <row r="787" spans="1:23">
      <c r="A787" s="128"/>
      <c r="B787" s="86">
        <f>'Identificación Inventario Datos'!G777</f>
        <v>0</v>
      </c>
      <c r="C787" s="87"/>
      <c r="D787" s="87"/>
      <c r="E787" s="87"/>
      <c r="F787" s="87"/>
      <c r="G787" s="158"/>
      <c r="H787" s="158"/>
      <c r="I787" s="158"/>
      <c r="J787" s="157">
        <f t="shared" si="36"/>
        <v>0</v>
      </c>
      <c r="K787" s="157">
        <f t="shared" si="37"/>
        <v>0</v>
      </c>
      <c r="L787" s="159" t="str">
        <f t="shared" si="38"/>
        <v/>
      </c>
      <c r="M787" s="70"/>
      <c r="N787" s="70"/>
      <c r="O787" s="70"/>
      <c r="P787" s="70"/>
      <c r="Q787" s="70"/>
      <c r="R787" s="70"/>
      <c r="S787" s="70"/>
      <c r="T787" s="70"/>
      <c r="U787" s="70"/>
      <c r="V787" s="70"/>
      <c r="W787" s="127"/>
    </row>
    <row r="788" spans="1:23">
      <c r="A788" s="128"/>
      <c r="B788" s="88">
        <f>'Identificación Inventario Datos'!G778</f>
        <v>0</v>
      </c>
      <c r="C788" s="89"/>
      <c r="D788" s="89"/>
      <c r="E788" s="89"/>
      <c r="F788" s="89"/>
      <c r="G788" s="89"/>
      <c r="H788" s="89"/>
      <c r="I788" s="89"/>
      <c r="J788" s="156">
        <f t="shared" si="36"/>
        <v>0</v>
      </c>
      <c r="K788" s="156">
        <f t="shared" si="37"/>
        <v>0</v>
      </c>
      <c r="L788" s="90" t="str">
        <f t="shared" si="38"/>
        <v/>
      </c>
      <c r="M788" s="70"/>
      <c r="N788" s="70"/>
      <c r="O788" s="70"/>
      <c r="P788" s="70"/>
      <c r="Q788" s="70"/>
      <c r="R788" s="70"/>
      <c r="S788" s="70"/>
      <c r="T788" s="70"/>
      <c r="U788" s="70"/>
      <c r="V788" s="70"/>
      <c r="W788" s="127"/>
    </row>
    <row r="789" spans="1:23">
      <c r="A789" s="128"/>
      <c r="B789" s="86">
        <f>'Identificación Inventario Datos'!G779</f>
        <v>0</v>
      </c>
      <c r="C789" s="87"/>
      <c r="D789" s="87"/>
      <c r="E789" s="87"/>
      <c r="F789" s="87"/>
      <c r="G789" s="158"/>
      <c r="H789" s="158"/>
      <c r="I789" s="158"/>
      <c r="J789" s="157">
        <f t="shared" si="36"/>
        <v>0</v>
      </c>
      <c r="K789" s="157">
        <f t="shared" si="37"/>
        <v>0</v>
      </c>
      <c r="L789" s="159" t="str">
        <f t="shared" si="38"/>
        <v/>
      </c>
      <c r="M789" s="70"/>
      <c r="N789" s="70"/>
      <c r="O789" s="70"/>
      <c r="P789" s="70"/>
      <c r="Q789" s="70"/>
      <c r="R789" s="70"/>
      <c r="S789" s="70"/>
      <c r="T789" s="70"/>
      <c r="U789" s="70"/>
      <c r="V789" s="70"/>
      <c r="W789" s="127"/>
    </row>
    <row r="790" spans="1:23">
      <c r="A790" s="128"/>
      <c r="B790" s="88">
        <f>'Identificación Inventario Datos'!G780</f>
        <v>0</v>
      </c>
      <c r="C790" s="89"/>
      <c r="D790" s="89"/>
      <c r="E790" s="89"/>
      <c r="F790" s="89"/>
      <c r="G790" s="89"/>
      <c r="H790" s="89"/>
      <c r="I790" s="89"/>
      <c r="J790" s="156">
        <f t="shared" si="36"/>
        <v>0</v>
      </c>
      <c r="K790" s="156">
        <f t="shared" si="37"/>
        <v>0</v>
      </c>
      <c r="L790" s="90" t="str">
        <f t="shared" si="38"/>
        <v/>
      </c>
      <c r="M790" s="70"/>
      <c r="N790" s="70"/>
      <c r="O790" s="70"/>
      <c r="P790" s="70"/>
      <c r="Q790" s="70"/>
      <c r="R790" s="70"/>
      <c r="S790" s="70"/>
      <c r="T790" s="70"/>
      <c r="U790" s="70"/>
      <c r="V790" s="70"/>
      <c r="W790" s="127"/>
    </row>
    <row r="791" spans="1:23">
      <c r="A791" s="128"/>
      <c r="B791" s="86">
        <f>'Identificación Inventario Datos'!G781</f>
        <v>0</v>
      </c>
      <c r="C791" s="87"/>
      <c r="D791" s="87"/>
      <c r="E791" s="87"/>
      <c r="F791" s="87"/>
      <c r="G791" s="158"/>
      <c r="H791" s="158"/>
      <c r="I791" s="158"/>
      <c r="J791" s="157">
        <f t="shared" si="36"/>
        <v>0</v>
      </c>
      <c r="K791" s="157">
        <f t="shared" si="37"/>
        <v>0</v>
      </c>
      <c r="L791" s="159" t="str">
        <f t="shared" si="38"/>
        <v/>
      </c>
      <c r="M791" s="70"/>
      <c r="N791" s="70"/>
      <c r="O791" s="70"/>
      <c r="P791" s="70"/>
      <c r="Q791" s="70"/>
      <c r="R791" s="70"/>
      <c r="S791" s="70"/>
      <c r="T791" s="70"/>
      <c r="U791" s="70"/>
      <c r="V791" s="70"/>
      <c r="W791" s="127"/>
    </row>
    <row r="792" spans="1:23">
      <c r="A792" s="128"/>
      <c r="B792" s="88">
        <f>'Identificación Inventario Datos'!G782</f>
        <v>0</v>
      </c>
      <c r="C792" s="89"/>
      <c r="D792" s="89"/>
      <c r="E792" s="89"/>
      <c r="F792" s="89"/>
      <c r="G792" s="89"/>
      <c r="H792" s="89"/>
      <c r="I792" s="89"/>
      <c r="J792" s="156">
        <f t="shared" si="36"/>
        <v>0</v>
      </c>
      <c r="K792" s="156">
        <f t="shared" si="37"/>
        <v>0</v>
      </c>
      <c r="L792" s="90" t="str">
        <f t="shared" si="38"/>
        <v/>
      </c>
      <c r="M792" s="70"/>
      <c r="N792" s="70"/>
      <c r="O792" s="70"/>
      <c r="P792" s="70"/>
      <c r="Q792" s="70"/>
      <c r="R792" s="70"/>
      <c r="S792" s="70"/>
      <c r="T792" s="70"/>
      <c r="U792" s="70"/>
      <c r="V792" s="70"/>
      <c r="W792" s="127"/>
    </row>
    <row r="793" spans="1:23">
      <c r="A793" s="128"/>
      <c r="B793" s="86">
        <f>'Identificación Inventario Datos'!G783</f>
        <v>0</v>
      </c>
      <c r="C793" s="87"/>
      <c r="D793" s="87"/>
      <c r="E793" s="87"/>
      <c r="F793" s="87"/>
      <c r="G793" s="158"/>
      <c r="H793" s="158"/>
      <c r="I793" s="158"/>
      <c r="J793" s="157">
        <f t="shared" si="36"/>
        <v>0</v>
      </c>
      <c r="K793" s="157">
        <f t="shared" si="37"/>
        <v>0</v>
      </c>
      <c r="L793" s="159" t="str">
        <f t="shared" si="38"/>
        <v/>
      </c>
      <c r="M793" s="70"/>
      <c r="N793" s="70"/>
      <c r="O793" s="70"/>
      <c r="P793" s="70"/>
      <c r="Q793" s="70"/>
      <c r="R793" s="70"/>
      <c r="S793" s="70"/>
      <c r="T793" s="70"/>
      <c r="U793" s="70"/>
      <c r="V793" s="70"/>
      <c r="W793" s="127"/>
    </row>
    <row r="794" spans="1:23">
      <c r="A794" s="128"/>
      <c r="B794" s="88">
        <f>'Identificación Inventario Datos'!G784</f>
        <v>0</v>
      </c>
      <c r="C794" s="89"/>
      <c r="D794" s="89"/>
      <c r="E794" s="89"/>
      <c r="F794" s="89"/>
      <c r="G794" s="89"/>
      <c r="H794" s="89"/>
      <c r="I794" s="89"/>
      <c r="J794" s="156">
        <f t="shared" si="36"/>
        <v>0</v>
      </c>
      <c r="K794" s="156">
        <f t="shared" si="37"/>
        <v>0</v>
      </c>
      <c r="L794" s="90" t="str">
        <f t="shared" si="38"/>
        <v/>
      </c>
      <c r="M794" s="70"/>
      <c r="N794" s="70"/>
      <c r="O794" s="70"/>
      <c r="P794" s="70"/>
      <c r="Q794" s="70"/>
      <c r="R794" s="70"/>
      <c r="S794" s="70"/>
      <c r="T794" s="70"/>
      <c r="U794" s="70"/>
      <c r="V794" s="70"/>
      <c r="W794" s="127"/>
    </row>
    <row r="795" spans="1:23">
      <c r="A795" s="128"/>
      <c r="B795" s="86">
        <f>'Identificación Inventario Datos'!G785</f>
        <v>0</v>
      </c>
      <c r="C795" s="87"/>
      <c r="D795" s="87"/>
      <c r="E795" s="87"/>
      <c r="F795" s="87"/>
      <c r="G795" s="158"/>
      <c r="H795" s="158"/>
      <c r="I795" s="158"/>
      <c r="J795" s="157">
        <f t="shared" si="36"/>
        <v>0</v>
      </c>
      <c r="K795" s="157">
        <f t="shared" si="37"/>
        <v>0</v>
      </c>
      <c r="L795" s="159" t="str">
        <f t="shared" si="38"/>
        <v/>
      </c>
      <c r="M795" s="70"/>
      <c r="N795" s="70"/>
      <c r="O795" s="70"/>
      <c r="P795" s="70"/>
      <c r="Q795" s="70"/>
      <c r="R795" s="70"/>
      <c r="S795" s="70"/>
      <c r="T795" s="70"/>
      <c r="U795" s="70"/>
      <c r="V795" s="70"/>
      <c r="W795" s="127"/>
    </row>
    <row r="796" spans="1:23">
      <c r="A796" s="128"/>
      <c r="B796" s="88">
        <f>'Identificación Inventario Datos'!G786</f>
        <v>0</v>
      </c>
      <c r="C796" s="89"/>
      <c r="D796" s="89"/>
      <c r="E796" s="89"/>
      <c r="F796" s="89"/>
      <c r="G796" s="89"/>
      <c r="H796" s="89"/>
      <c r="I796" s="89"/>
      <c r="J796" s="156">
        <f t="shared" si="36"/>
        <v>0</v>
      </c>
      <c r="K796" s="156">
        <f t="shared" si="37"/>
        <v>0</v>
      </c>
      <c r="L796" s="90" t="str">
        <f t="shared" si="38"/>
        <v/>
      </c>
      <c r="M796" s="70"/>
      <c r="N796" s="70"/>
      <c r="O796" s="70"/>
      <c r="P796" s="70"/>
      <c r="Q796" s="70"/>
      <c r="R796" s="70"/>
      <c r="S796" s="70"/>
      <c r="T796" s="70"/>
      <c r="U796" s="70"/>
      <c r="V796" s="70"/>
      <c r="W796" s="127"/>
    </row>
    <row r="797" spans="1:23">
      <c r="A797" s="128"/>
      <c r="B797" s="86">
        <f>'Identificación Inventario Datos'!G787</f>
        <v>0</v>
      </c>
      <c r="C797" s="87"/>
      <c r="D797" s="87"/>
      <c r="E797" s="87"/>
      <c r="F797" s="87"/>
      <c r="G797" s="158"/>
      <c r="H797" s="158"/>
      <c r="I797" s="158"/>
      <c r="J797" s="157">
        <f t="shared" si="36"/>
        <v>0</v>
      </c>
      <c r="K797" s="157">
        <f t="shared" si="37"/>
        <v>0</v>
      </c>
      <c r="L797" s="159" t="str">
        <f t="shared" si="38"/>
        <v/>
      </c>
      <c r="M797" s="70"/>
      <c r="N797" s="70"/>
      <c r="O797" s="70"/>
      <c r="P797" s="70"/>
      <c r="Q797" s="70"/>
      <c r="R797" s="70"/>
      <c r="S797" s="70"/>
      <c r="T797" s="70"/>
      <c r="U797" s="70"/>
      <c r="V797" s="70"/>
      <c r="W797" s="127"/>
    </row>
    <row r="798" spans="1:23">
      <c r="A798" s="128"/>
      <c r="B798" s="88">
        <f>'Identificación Inventario Datos'!G788</f>
        <v>0</v>
      </c>
      <c r="C798" s="89"/>
      <c r="D798" s="89"/>
      <c r="E798" s="89"/>
      <c r="F798" s="89"/>
      <c r="G798" s="89"/>
      <c r="H798" s="89"/>
      <c r="I798" s="89"/>
      <c r="J798" s="156">
        <f t="shared" si="36"/>
        <v>0</v>
      </c>
      <c r="K798" s="156">
        <f t="shared" si="37"/>
        <v>0</v>
      </c>
      <c r="L798" s="90" t="str">
        <f t="shared" si="38"/>
        <v/>
      </c>
      <c r="M798" s="70"/>
      <c r="N798" s="70"/>
      <c r="O798" s="70"/>
      <c r="P798" s="70"/>
      <c r="Q798" s="70"/>
      <c r="R798" s="70"/>
      <c r="S798" s="70"/>
      <c r="T798" s="70"/>
      <c r="U798" s="70"/>
      <c r="V798" s="70"/>
      <c r="W798" s="127"/>
    </row>
    <row r="799" spans="1:23">
      <c r="A799" s="128"/>
      <c r="B799" s="86">
        <f>'Identificación Inventario Datos'!G789</f>
        <v>0</v>
      </c>
      <c r="C799" s="87"/>
      <c r="D799" s="87"/>
      <c r="E799" s="87"/>
      <c r="F799" s="87"/>
      <c r="G799" s="158"/>
      <c r="H799" s="158"/>
      <c r="I799" s="158"/>
      <c r="J799" s="157">
        <f t="shared" si="36"/>
        <v>0</v>
      </c>
      <c r="K799" s="157">
        <f t="shared" si="37"/>
        <v>0</v>
      </c>
      <c r="L799" s="159" t="str">
        <f t="shared" si="38"/>
        <v/>
      </c>
      <c r="M799" s="70"/>
      <c r="N799" s="70"/>
      <c r="O799" s="70"/>
      <c r="P799" s="70"/>
      <c r="Q799" s="70"/>
      <c r="R799" s="70"/>
      <c r="S799" s="70"/>
      <c r="T799" s="70"/>
      <c r="U799" s="70"/>
      <c r="V799" s="70"/>
      <c r="W799" s="127"/>
    </row>
    <row r="800" spans="1:23">
      <c r="A800" s="128"/>
      <c r="B800" s="88">
        <f>'Identificación Inventario Datos'!G790</f>
        <v>0</v>
      </c>
      <c r="C800" s="89"/>
      <c r="D800" s="89"/>
      <c r="E800" s="89"/>
      <c r="F800" s="89"/>
      <c r="G800" s="89"/>
      <c r="H800" s="89"/>
      <c r="I800" s="89"/>
      <c r="J800" s="156">
        <f t="shared" si="36"/>
        <v>0</v>
      </c>
      <c r="K800" s="156">
        <f t="shared" si="37"/>
        <v>0</v>
      </c>
      <c r="L800" s="90" t="str">
        <f t="shared" si="38"/>
        <v/>
      </c>
      <c r="M800" s="70"/>
      <c r="N800" s="70"/>
      <c r="O800" s="70"/>
      <c r="P800" s="70"/>
      <c r="Q800" s="70"/>
      <c r="R800" s="70"/>
      <c r="S800" s="70"/>
      <c r="T800" s="70"/>
      <c r="U800" s="70"/>
      <c r="V800" s="70"/>
      <c r="W800" s="127"/>
    </row>
    <row r="801" spans="1:23">
      <c r="A801" s="128"/>
      <c r="B801" s="86">
        <f>'Identificación Inventario Datos'!G791</f>
        <v>0</v>
      </c>
      <c r="C801" s="87"/>
      <c r="D801" s="87"/>
      <c r="E801" s="87"/>
      <c r="F801" s="87"/>
      <c r="G801" s="158"/>
      <c r="H801" s="158"/>
      <c r="I801" s="158"/>
      <c r="J801" s="157">
        <f t="shared" si="36"/>
        <v>0</v>
      </c>
      <c r="K801" s="157">
        <f t="shared" si="37"/>
        <v>0</v>
      </c>
      <c r="L801" s="159" t="str">
        <f t="shared" si="38"/>
        <v/>
      </c>
      <c r="M801" s="70"/>
      <c r="N801" s="70"/>
      <c r="O801" s="70"/>
      <c r="P801" s="70"/>
      <c r="Q801" s="70"/>
      <c r="R801" s="70"/>
      <c r="S801" s="70"/>
      <c r="T801" s="70"/>
      <c r="U801" s="70"/>
      <c r="V801" s="70"/>
      <c r="W801" s="127"/>
    </row>
    <row r="802" spans="1:23">
      <c r="A802" s="128"/>
      <c r="B802" s="88">
        <f>'Identificación Inventario Datos'!G792</f>
        <v>0</v>
      </c>
      <c r="C802" s="89"/>
      <c r="D802" s="89"/>
      <c r="E802" s="89"/>
      <c r="F802" s="89"/>
      <c r="G802" s="89"/>
      <c r="H802" s="89"/>
      <c r="I802" s="89"/>
      <c r="J802" s="156">
        <f t="shared" si="36"/>
        <v>0</v>
      </c>
      <c r="K802" s="156">
        <f t="shared" si="37"/>
        <v>0</v>
      </c>
      <c r="L802" s="90" t="str">
        <f t="shared" si="38"/>
        <v/>
      </c>
      <c r="M802" s="70"/>
      <c r="N802" s="70"/>
      <c r="O802" s="70"/>
      <c r="P802" s="70"/>
      <c r="Q802" s="70"/>
      <c r="R802" s="70"/>
      <c r="S802" s="70"/>
      <c r="T802" s="70"/>
      <c r="U802" s="70"/>
      <c r="V802" s="70"/>
      <c r="W802" s="127"/>
    </row>
    <row r="803" spans="1:23">
      <c r="A803" s="128"/>
      <c r="B803" s="86">
        <f>'Identificación Inventario Datos'!G793</f>
        <v>0</v>
      </c>
      <c r="C803" s="87"/>
      <c r="D803" s="87"/>
      <c r="E803" s="87"/>
      <c r="F803" s="87"/>
      <c r="G803" s="158"/>
      <c r="H803" s="158"/>
      <c r="I803" s="158"/>
      <c r="J803" s="157">
        <f t="shared" si="36"/>
        <v>0</v>
      </c>
      <c r="K803" s="157">
        <f t="shared" si="37"/>
        <v>0</v>
      </c>
      <c r="L803" s="159" t="str">
        <f t="shared" si="38"/>
        <v/>
      </c>
      <c r="M803" s="70"/>
      <c r="N803" s="70"/>
      <c r="O803" s="70"/>
      <c r="P803" s="70"/>
      <c r="Q803" s="70"/>
      <c r="R803" s="70"/>
      <c r="S803" s="70"/>
      <c r="T803" s="70"/>
      <c r="U803" s="70"/>
      <c r="V803" s="70"/>
      <c r="W803" s="127"/>
    </row>
    <row r="804" spans="1:23">
      <c r="A804" s="128"/>
      <c r="B804" s="88">
        <f>'Identificación Inventario Datos'!G794</f>
        <v>0</v>
      </c>
      <c r="C804" s="89"/>
      <c r="D804" s="89"/>
      <c r="E804" s="89"/>
      <c r="F804" s="89"/>
      <c r="G804" s="89"/>
      <c r="H804" s="89"/>
      <c r="I804" s="89"/>
      <c r="J804" s="156">
        <f t="shared" si="36"/>
        <v>0</v>
      </c>
      <c r="K804" s="156">
        <f t="shared" si="37"/>
        <v>0</v>
      </c>
      <c r="L804" s="90" t="str">
        <f t="shared" si="38"/>
        <v/>
      </c>
      <c r="M804" s="70"/>
      <c r="N804" s="70"/>
      <c r="O804" s="70"/>
      <c r="P804" s="70"/>
      <c r="Q804" s="70"/>
      <c r="R804" s="70"/>
      <c r="S804" s="70"/>
      <c r="T804" s="70"/>
      <c r="U804" s="70"/>
      <c r="V804" s="70"/>
      <c r="W804" s="127"/>
    </row>
    <row r="805" spans="1:23">
      <c r="A805" s="128"/>
      <c r="B805" s="86">
        <f>'Identificación Inventario Datos'!G795</f>
        <v>0</v>
      </c>
      <c r="C805" s="87"/>
      <c r="D805" s="87"/>
      <c r="E805" s="87"/>
      <c r="F805" s="87"/>
      <c r="G805" s="158"/>
      <c r="H805" s="158"/>
      <c r="I805" s="158"/>
      <c r="J805" s="157">
        <f t="shared" si="36"/>
        <v>0</v>
      </c>
      <c r="K805" s="157">
        <f t="shared" si="37"/>
        <v>0</v>
      </c>
      <c r="L805" s="159" t="str">
        <f t="shared" si="38"/>
        <v/>
      </c>
      <c r="M805" s="70"/>
      <c r="N805" s="70"/>
      <c r="O805" s="70"/>
      <c r="P805" s="70"/>
      <c r="Q805" s="70"/>
      <c r="R805" s="70"/>
      <c r="S805" s="70"/>
      <c r="T805" s="70"/>
      <c r="U805" s="70"/>
      <c r="V805" s="70"/>
      <c r="W805" s="127"/>
    </row>
    <row r="806" spans="1:23">
      <c r="A806" s="128"/>
      <c r="B806" s="88">
        <f>'Identificación Inventario Datos'!G796</f>
        <v>0</v>
      </c>
      <c r="C806" s="89"/>
      <c r="D806" s="89"/>
      <c r="E806" s="89"/>
      <c r="F806" s="89"/>
      <c r="G806" s="89"/>
      <c r="H806" s="89"/>
      <c r="I806" s="89"/>
      <c r="J806" s="156">
        <f t="shared" si="36"/>
        <v>0</v>
      </c>
      <c r="K806" s="156">
        <f t="shared" si="37"/>
        <v>0</v>
      </c>
      <c r="L806" s="90" t="str">
        <f t="shared" si="38"/>
        <v/>
      </c>
      <c r="M806" s="70"/>
      <c r="N806" s="70"/>
      <c r="O806" s="70"/>
      <c r="P806" s="70"/>
      <c r="Q806" s="70"/>
      <c r="R806" s="70"/>
      <c r="S806" s="70"/>
      <c r="T806" s="70"/>
      <c r="U806" s="70"/>
      <c r="V806" s="70"/>
      <c r="W806" s="127"/>
    </row>
    <row r="807" spans="1:23">
      <c r="A807" s="128"/>
      <c r="B807" s="86">
        <f>'Identificación Inventario Datos'!G797</f>
        <v>0</v>
      </c>
      <c r="C807" s="87"/>
      <c r="D807" s="87"/>
      <c r="E807" s="87"/>
      <c r="F807" s="87"/>
      <c r="G807" s="158"/>
      <c r="H807" s="158"/>
      <c r="I807" s="158"/>
      <c r="J807" s="157">
        <f t="shared" si="36"/>
        <v>0</v>
      </c>
      <c r="K807" s="157">
        <f t="shared" si="37"/>
        <v>0</v>
      </c>
      <c r="L807" s="159" t="str">
        <f t="shared" si="38"/>
        <v/>
      </c>
      <c r="M807" s="70"/>
      <c r="N807" s="70"/>
      <c r="O807" s="70"/>
      <c r="P807" s="70"/>
      <c r="Q807" s="70"/>
      <c r="R807" s="70"/>
      <c r="S807" s="70"/>
      <c r="T807" s="70"/>
      <c r="U807" s="70"/>
      <c r="V807" s="70"/>
      <c r="W807" s="127"/>
    </row>
    <row r="808" spans="1:23">
      <c r="A808" s="128"/>
      <c r="B808" s="88">
        <f>'Identificación Inventario Datos'!G798</f>
        <v>0</v>
      </c>
      <c r="C808" s="89"/>
      <c r="D808" s="89"/>
      <c r="E808" s="89"/>
      <c r="F808" s="89"/>
      <c r="G808" s="89"/>
      <c r="H808" s="89"/>
      <c r="I808" s="89"/>
      <c r="J808" s="156">
        <f t="shared" si="36"/>
        <v>0</v>
      </c>
      <c r="K808" s="156">
        <f t="shared" si="37"/>
        <v>0</v>
      </c>
      <c r="L808" s="90" t="str">
        <f t="shared" si="38"/>
        <v/>
      </c>
      <c r="M808" s="70"/>
      <c r="N808" s="70"/>
      <c r="O808" s="70"/>
      <c r="P808" s="70"/>
      <c r="Q808" s="70"/>
      <c r="R808" s="70"/>
      <c r="S808" s="70"/>
      <c r="T808" s="70"/>
      <c r="U808" s="70"/>
      <c r="V808" s="70"/>
      <c r="W808" s="127"/>
    </row>
    <row r="809" spans="1:23">
      <c r="A809" s="128"/>
      <c r="B809" s="86">
        <f>'Identificación Inventario Datos'!G799</f>
        <v>0</v>
      </c>
      <c r="C809" s="87"/>
      <c r="D809" s="87"/>
      <c r="E809" s="87"/>
      <c r="F809" s="87"/>
      <c r="G809" s="158"/>
      <c r="H809" s="158"/>
      <c r="I809" s="158"/>
      <c r="J809" s="157">
        <f t="shared" si="36"/>
        <v>0</v>
      </c>
      <c r="K809" s="157">
        <f t="shared" si="37"/>
        <v>0</v>
      </c>
      <c r="L809" s="159" t="str">
        <f t="shared" si="38"/>
        <v/>
      </c>
      <c r="M809" s="70"/>
      <c r="N809" s="70"/>
      <c r="O809" s="70"/>
      <c r="P809" s="70"/>
      <c r="Q809" s="70"/>
      <c r="R809" s="70"/>
      <c r="S809" s="70"/>
      <c r="T809" s="70"/>
      <c r="U809" s="70"/>
      <c r="V809" s="70"/>
      <c r="W809" s="127"/>
    </row>
    <row r="810" spans="1:23">
      <c r="A810" s="128"/>
      <c r="B810" s="88">
        <f>'Identificación Inventario Datos'!G800</f>
        <v>0</v>
      </c>
      <c r="C810" s="89"/>
      <c r="D810" s="89"/>
      <c r="E810" s="89"/>
      <c r="F810" s="89"/>
      <c r="G810" s="89"/>
      <c r="H810" s="89"/>
      <c r="I810" s="89"/>
      <c r="J810" s="156">
        <f t="shared" si="36"/>
        <v>0</v>
      </c>
      <c r="K810" s="156">
        <f t="shared" si="37"/>
        <v>0</v>
      </c>
      <c r="L810" s="90" t="str">
        <f t="shared" si="38"/>
        <v/>
      </c>
      <c r="M810" s="70"/>
      <c r="N810" s="70"/>
      <c r="O810" s="70"/>
      <c r="P810" s="70"/>
      <c r="Q810" s="70"/>
      <c r="R810" s="70"/>
      <c r="S810" s="70"/>
      <c r="T810" s="70"/>
      <c r="U810" s="70"/>
      <c r="V810" s="70"/>
      <c r="W810" s="127"/>
    </row>
    <row r="811" spans="1:23">
      <c r="A811" s="128"/>
      <c r="B811" s="86">
        <f>'Identificación Inventario Datos'!G801</f>
        <v>0</v>
      </c>
      <c r="C811" s="87"/>
      <c r="D811" s="87"/>
      <c r="E811" s="87"/>
      <c r="F811" s="87"/>
      <c r="G811" s="158"/>
      <c r="H811" s="158"/>
      <c r="I811" s="158"/>
      <c r="J811" s="157">
        <f t="shared" si="36"/>
        <v>0</v>
      </c>
      <c r="K811" s="157">
        <f t="shared" si="37"/>
        <v>0</v>
      </c>
      <c r="L811" s="159" t="str">
        <f t="shared" si="38"/>
        <v/>
      </c>
      <c r="M811" s="70"/>
      <c r="N811" s="70"/>
      <c r="O811" s="70"/>
      <c r="P811" s="70"/>
      <c r="Q811" s="70"/>
      <c r="R811" s="70"/>
      <c r="S811" s="70"/>
      <c r="T811" s="70"/>
      <c r="U811" s="70"/>
      <c r="V811" s="70"/>
      <c r="W811" s="127"/>
    </row>
    <row r="812" spans="1:23">
      <c r="A812" s="128"/>
      <c r="B812" s="88">
        <f>'Identificación Inventario Datos'!G802</f>
        <v>0</v>
      </c>
      <c r="C812" s="89"/>
      <c r="D812" s="89"/>
      <c r="E812" s="89"/>
      <c r="F812" s="89"/>
      <c r="G812" s="89"/>
      <c r="H812" s="89"/>
      <c r="I812" s="89"/>
      <c r="J812" s="156">
        <f t="shared" si="36"/>
        <v>0</v>
      </c>
      <c r="K812" s="156">
        <f t="shared" si="37"/>
        <v>0</v>
      </c>
      <c r="L812" s="90" t="str">
        <f t="shared" si="38"/>
        <v/>
      </c>
      <c r="M812" s="70"/>
      <c r="N812" s="70"/>
      <c r="O812" s="70"/>
      <c r="P812" s="70"/>
      <c r="Q812" s="70"/>
      <c r="R812" s="70"/>
      <c r="S812" s="70"/>
      <c r="T812" s="70"/>
      <c r="U812" s="70"/>
      <c r="V812" s="70"/>
      <c r="W812" s="127"/>
    </row>
    <row r="813" spans="1:23">
      <c r="A813" s="128"/>
      <c r="B813" s="86">
        <f>'Identificación Inventario Datos'!G803</f>
        <v>0</v>
      </c>
      <c r="C813" s="87"/>
      <c r="D813" s="87"/>
      <c r="E813" s="87"/>
      <c r="F813" s="87"/>
      <c r="G813" s="158"/>
      <c r="H813" s="158"/>
      <c r="I813" s="158"/>
      <c r="J813" s="157">
        <f t="shared" si="36"/>
        <v>0</v>
      </c>
      <c r="K813" s="157">
        <f t="shared" si="37"/>
        <v>0</v>
      </c>
      <c r="L813" s="159" t="str">
        <f t="shared" si="38"/>
        <v/>
      </c>
      <c r="M813" s="70"/>
      <c r="N813" s="70"/>
      <c r="O813" s="70"/>
      <c r="P813" s="70"/>
      <c r="Q813" s="70"/>
      <c r="R813" s="70"/>
      <c r="S813" s="70"/>
      <c r="T813" s="70"/>
      <c r="U813" s="70"/>
      <c r="V813" s="70"/>
      <c r="W813" s="127"/>
    </row>
    <row r="814" spans="1:23">
      <c r="A814" s="128"/>
      <c r="B814" s="88">
        <f>'Identificación Inventario Datos'!G804</f>
        <v>0</v>
      </c>
      <c r="C814" s="89"/>
      <c r="D814" s="89"/>
      <c r="E814" s="89"/>
      <c r="F814" s="89"/>
      <c r="G814" s="89"/>
      <c r="H814" s="89"/>
      <c r="I814" s="89"/>
      <c r="J814" s="156">
        <f t="shared" si="36"/>
        <v>0</v>
      </c>
      <c r="K814" s="156">
        <f t="shared" si="37"/>
        <v>0</v>
      </c>
      <c r="L814" s="90" t="str">
        <f t="shared" si="38"/>
        <v/>
      </c>
      <c r="M814" s="70"/>
      <c r="N814" s="70"/>
      <c r="O814" s="70"/>
      <c r="P814" s="70"/>
      <c r="Q814" s="70"/>
      <c r="R814" s="70"/>
      <c r="S814" s="70"/>
      <c r="T814" s="70"/>
      <c r="U814" s="70"/>
      <c r="V814" s="70"/>
      <c r="W814" s="127"/>
    </row>
    <row r="815" spans="1:23">
      <c r="A815" s="128"/>
      <c r="B815" s="86">
        <f>'Identificación Inventario Datos'!G805</f>
        <v>0</v>
      </c>
      <c r="C815" s="87"/>
      <c r="D815" s="87"/>
      <c r="E815" s="87"/>
      <c r="F815" s="87"/>
      <c r="G815" s="158"/>
      <c r="H815" s="158"/>
      <c r="I815" s="158"/>
      <c r="J815" s="157">
        <f t="shared" si="36"/>
        <v>0</v>
      </c>
      <c r="K815" s="157">
        <f t="shared" si="37"/>
        <v>0</v>
      </c>
      <c r="L815" s="159" t="str">
        <f t="shared" si="38"/>
        <v/>
      </c>
      <c r="M815" s="70"/>
      <c r="N815" s="70"/>
      <c r="O815" s="70"/>
      <c r="P815" s="70"/>
      <c r="Q815" s="70"/>
      <c r="R815" s="70"/>
      <c r="S815" s="70"/>
      <c r="T815" s="70"/>
      <c r="U815" s="70"/>
      <c r="V815" s="70"/>
      <c r="W815" s="127"/>
    </row>
    <row r="816" spans="1:23">
      <c r="A816" s="128"/>
      <c r="B816" s="88">
        <f>'Identificación Inventario Datos'!G806</f>
        <v>0</v>
      </c>
      <c r="C816" s="89"/>
      <c r="D816" s="89"/>
      <c r="E816" s="89"/>
      <c r="F816" s="89"/>
      <c r="G816" s="89"/>
      <c r="H816" s="89"/>
      <c r="I816" s="89"/>
      <c r="J816" s="156">
        <f t="shared" si="36"/>
        <v>0</v>
      </c>
      <c r="K816" s="156">
        <f t="shared" si="37"/>
        <v>0</v>
      </c>
      <c r="L816" s="90" t="str">
        <f t="shared" si="38"/>
        <v/>
      </c>
      <c r="M816" s="70"/>
      <c r="N816" s="70"/>
      <c r="O816" s="70"/>
      <c r="P816" s="70"/>
      <c r="Q816" s="70"/>
      <c r="R816" s="70"/>
      <c r="S816" s="70"/>
      <c r="T816" s="70"/>
      <c r="U816" s="70"/>
      <c r="V816" s="70"/>
      <c r="W816" s="127"/>
    </row>
    <row r="817" spans="1:23">
      <c r="A817" s="128"/>
      <c r="B817" s="86">
        <f>'Identificación Inventario Datos'!G807</f>
        <v>0</v>
      </c>
      <c r="C817" s="87"/>
      <c r="D817" s="87"/>
      <c r="E817" s="87"/>
      <c r="F817" s="87"/>
      <c r="G817" s="158"/>
      <c r="H817" s="158"/>
      <c r="I817" s="158"/>
      <c r="J817" s="157">
        <f t="shared" si="36"/>
        <v>0</v>
      </c>
      <c r="K817" s="157">
        <f t="shared" si="37"/>
        <v>0</v>
      </c>
      <c r="L817" s="159" t="str">
        <f t="shared" si="38"/>
        <v/>
      </c>
      <c r="M817" s="70"/>
      <c r="N817" s="70"/>
      <c r="O817" s="70"/>
      <c r="P817" s="70"/>
      <c r="Q817" s="70"/>
      <c r="R817" s="70"/>
      <c r="S817" s="70"/>
      <c r="T817" s="70"/>
      <c r="U817" s="70"/>
      <c r="V817" s="70"/>
      <c r="W817" s="127"/>
    </row>
    <row r="818" spans="1:23">
      <c r="A818" s="128"/>
      <c r="B818" s="88">
        <f>'Identificación Inventario Datos'!G808</f>
        <v>0</v>
      </c>
      <c r="C818" s="89"/>
      <c r="D818" s="89"/>
      <c r="E818" s="89"/>
      <c r="F818" s="89"/>
      <c r="G818" s="89"/>
      <c r="H818" s="89"/>
      <c r="I818" s="89"/>
      <c r="J818" s="156">
        <f t="shared" si="36"/>
        <v>0</v>
      </c>
      <c r="K818" s="156">
        <f t="shared" si="37"/>
        <v>0</v>
      </c>
      <c r="L818" s="90" t="str">
        <f t="shared" si="38"/>
        <v/>
      </c>
      <c r="M818" s="70"/>
      <c r="N818" s="70"/>
      <c r="O818" s="70"/>
      <c r="P818" s="70"/>
      <c r="Q818" s="70"/>
      <c r="R818" s="70"/>
      <c r="S818" s="70"/>
      <c r="T818" s="70"/>
      <c r="U818" s="70"/>
      <c r="V818" s="70"/>
      <c r="W818" s="127"/>
    </row>
    <row r="819" spans="1:23">
      <c r="A819" s="128"/>
      <c r="B819" s="86">
        <f>'Identificación Inventario Datos'!G809</f>
        <v>0</v>
      </c>
      <c r="C819" s="87"/>
      <c r="D819" s="87"/>
      <c r="E819" s="87"/>
      <c r="F819" s="87"/>
      <c r="G819" s="158"/>
      <c r="H819" s="158"/>
      <c r="I819" s="158"/>
      <c r="J819" s="157">
        <f t="shared" si="36"/>
        <v>0</v>
      </c>
      <c r="K819" s="157">
        <f t="shared" si="37"/>
        <v>0</v>
      </c>
      <c r="L819" s="159" t="str">
        <f t="shared" si="38"/>
        <v/>
      </c>
      <c r="M819" s="70"/>
      <c r="N819" s="70"/>
      <c r="O819" s="70"/>
      <c r="P819" s="70"/>
      <c r="Q819" s="70"/>
      <c r="R819" s="70"/>
      <c r="S819" s="70"/>
      <c r="T819" s="70"/>
      <c r="U819" s="70"/>
      <c r="V819" s="70"/>
      <c r="W819" s="127"/>
    </row>
    <row r="820" spans="1:23">
      <c r="A820" s="128"/>
      <c r="B820" s="88">
        <f>'Identificación Inventario Datos'!G810</f>
        <v>0</v>
      </c>
      <c r="C820" s="89"/>
      <c r="D820" s="89"/>
      <c r="E820" s="89"/>
      <c r="F820" s="89"/>
      <c r="G820" s="89"/>
      <c r="H820" s="89"/>
      <c r="I820" s="89"/>
      <c r="J820" s="156">
        <f t="shared" si="36"/>
        <v>0</v>
      </c>
      <c r="K820" s="156">
        <f t="shared" si="37"/>
        <v>0</v>
      </c>
      <c r="L820" s="90" t="str">
        <f t="shared" si="38"/>
        <v/>
      </c>
      <c r="M820" s="70"/>
      <c r="N820" s="70"/>
      <c r="O820" s="70"/>
      <c r="P820" s="70"/>
      <c r="Q820" s="70"/>
      <c r="R820" s="70"/>
      <c r="S820" s="70"/>
      <c r="T820" s="70"/>
      <c r="U820" s="70"/>
      <c r="V820" s="70"/>
      <c r="W820" s="127"/>
    </row>
    <row r="821" spans="1:23">
      <c r="A821" s="128"/>
      <c r="B821" s="86">
        <f>'Identificación Inventario Datos'!G811</f>
        <v>0</v>
      </c>
      <c r="C821" s="87"/>
      <c r="D821" s="87"/>
      <c r="E821" s="87"/>
      <c r="F821" s="87"/>
      <c r="G821" s="158"/>
      <c r="H821" s="158"/>
      <c r="I821" s="158"/>
      <c r="J821" s="157">
        <f t="shared" si="36"/>
        <v>0</v>
      </c>
      <c r="K821" s="157">
        <f t="shared" si="37"/>
        <v>0</v>
      </c>
      <c r="L821" s="159" t="str">
        <f t="shared" si="38"/>
        <v/>
      </c>
      <c r="M821" s="70"/>
      <c r="N821" s="70"/>
      <c r="O821" s="70"/>
      <c r="P821" s="70"/>
      <c r="Q821" s="70"/>
      <c r="R821" s="70"/>
      <c r="S821" s="70"/>
      <c r="T821" s="70"/>
      <c r="U821" s="70"/>
      <c r="V821" s="70"/>
      <c r="W821" s="127"/>
    </row>
    <row r="822" spans="1:23" ht="15" thickBot="1">
      <c r="A822" s="146"/>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8"/>
    </row>
  </sheetData>
  <mergeCells count="23">
    <mergeCell ref="D2:V2"/>
    <mergeCell ref="C12:F12"/>
    <mergeCell ref="G12:I12"/>
    <mergeCell ref="O38:O39"/>
    <mergeCell ref="C4:I5"/>
    <mergeCell ref="G6:I10"/>
    <mergeCell ref="F6:F10"/>
    <mergeCell ref="AP3:AU3"/>
    <mergeCell ref="AH3:AO3"/>
    <mergeCell ref="AH4:AH5"/>
    <mergeCell ref="AI4:AI5"/>
    <mergeCell ref="AJ4:AJ5"/>
    <mergeCell ref="AK4:AK5"/>
    <mergeCell ref="AL4:AL5"/>
    <mergeCell ref="AM4:AM5"/>
    <mergeCell ref="AN4:AN5"/>
    <mergeCell ref="AO4:AO5"/>
    <mergeCell ref="AP4:AP5"/>
    <mergeCell ref="AQ4:AQ5"/>
    <mergeCell ref="AR4:AR5"/>
    <mergeCell ref="AS4:AS5"/>
    <mergeCell ref="AT4:AT5"/>
    <mergeCell ref="AU4:AU5"/>
  </mergeCells>
  <dataValidations count="7">
    <dataValidation type="list" allowBlank="1" showInputMessage="1" showErrorMessage="1" sqref="AP6 G14:G821">
      <formula1>$AP$6:$AP$7</formula1>
    </dataValidation>
    <dataValidation type="list" allowBlank="1" showInputMessage="1" showErrorMessage="1" sqref="E14:E821">
      <formula1>$AL$6:$AL$9</formula1>
    </dataValidation>
    <dataValidation type="list" allowBlank="1" showInputMessage="1" showErrorMessage="1" sqref="F14:F821">
      <formula1>$AN$6:$AN$9</formula1>
    </dataValidation>
    <dataValidation type="list" allowBlank="1" showInputMessage="1" showErrorMessage="1" sqref="C14:C821">
      <formula1>$AH$6:$AH$7</formula1>
    </dataValidation>
    <dataValidation type="list" allowBlank="1" showInputMessage="1" showErrorMessage="1" sqref="D14:D821">
      <formula1>$AJ$6:$AJ$7</formula1>
    </dataValidation>
    <dataValidation type="list" allowBlank="1" showInputMessage="1" showErrorMessage="1" sqref="H14:H821">
      <formula1>$AR$6:$AR$7</formula1>
    </dataValidation>
    <dataValidation type="list" allowBlank="1" showInputMessage="1" showErrorMessage="1" sqref="I14:I821">
      <formula1>$AT$6:$AT$9</formula1>
    </dataValidation>
  </dataValidations>
  <printOptions horizontalCentered="1" verticalCentered="1"/>
  <pageMargins left="0.70866141732283472" right="0.70866141732283472" top="0.74803149606299213" bottom="0.74803149606299213" header="0.31496062992125984" footer="0.31496062992125984"/>
  <pageSetup orientation="landscape" horizontalDpi="4294967293" r:id="rId1"/>
  <headerFooter>
    <oddFooter>&amp;A&amp;RPágina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K97"/>
  <sheetViews>
    <sheetView topLeftCell="D1" zoomScale="70" zoomScaleNormal="70" zoomScalePageLayoutView="70" workbookViewId="0">
      <selection activeCell="I19" sqref="I19"/>
    </sheetView>
  </sheetViews>
  <sheetFormatPr baseColWidth="10" defaultRowHeight="14.25"/>
  <cols>
    <col min="1" max="1" width="2.25" customWidth="1"/>
    <col min="2" max="2" width="33.875" customWidth="1"/>
    <col min="3" max="3" width="16.875" customWidth="1"/>
    <col min="4" max="4" width="18.75" customWidth="1"/>
    <col min="5" max="5" width="34.625" customWidth="1"/>
    <col min="6" max="6" width="16.625" customWidth="1"/>
    <col min="7" max="7" width="22.25" customWidth="1"/>
    <col min="8" max="8" width="21.375" customWidth="1"/>
    <col min="9" max="9" width="21.25" customWidth="1"/>
    <col min="10" max="10" width="34.625" customWidth="1"/>
    <col min="11" max="11" width="16.125" customWidth="1"/>
    <col min="12" max="12" width="21.125" customWidth="1"/>
    <col min="13" max="13" width="15.375" customWidth="1"/>
    <col min="14" max="14" width="15.5" customWidth="1"/>
    <col min="15" max="15" width="12.5" customWidth="1"/>
    <col min="16" max="16" width="13.375" customWidth="1"/>
    <col min="17" max="17" width="12.75" customWidth="1"/>
    <col min="18" max="18" width="15.375" customWidth="1"/>
    <col min="19" max="19" width="14.25" customWidth="1"/>
    <col min="20" max="20" width="2.375" customWidth="1"/>
    <col min="21" max="23" width="17.875" customWidth="1"/>
    <col min="26" max="26" width="21.25" customWidth="1"/>
    <col min="27" max="27" width="25" customWidth="1"/>
    <col min="30" max="33" width="15" hidden="1" customWidth="1"/>
    <col min="34" max="34" width="17" hidden="1" customWidth="1"/>
    <col min="35" max="37" width="15" hidden="1" customWidth="1"/>
  </cols>
  <sheetData>
    <row r="1" spans="1:37" ht="15" thickBot="1">
      <c r="A1" s="94"/>
      <c r="B1" s="95"/>
      <c r="C1" s="95"/>
      <c r="D1" s="95"/>
      <c r="E1" s="95"/>
      <c r="F1" s="95"/>
      <c r="G1" s="95"/>
      <c r="H1" s="95"/>
      <c r="I1" s="95"/>
      <c r="J1" s="95"/>
      <c r="K1" s="95"/>
      <c r="L1" s="95"/>
      <c r="M1" s="95"/>
      <c r="N1" s="95"/>
      <c r="O1" s="95"/>
      <c r="P1" s="95"/>
      <c r="Q1" s="95"/>
      <c r="R1" s="95"/>
      <c r="S1" s="95"/>
      <c r="T1" s="96"/>
    </row>
    <row r="2" spans="1:37" ht="75.75" customHeight="1" thickBot="1">
      <c r="A2" s="97"/>
      <c r="B2" s="2"/>
      <c r="C2" s="3"/>
      <c r="D2" s="398" t="s">
        <v>1953</v>
      </c>
      <c r="E2" s="398"/>
      <c r="F2" s="398"/>
      <c r="G2" s="398"/>
      <c r="H2" s="398"/>
      <c r="I2" s="398"/>
      <c r="J2" s="398"/>
      <c r="K2" s="398"/>
      <c r="L2" s="398"/>
      <c r="M2" s="398"/>
      <c r="N2" s="398"/>
      <c r="O2" s="398"/>
      <c r="P2" s="398"/>
      <c r="Q2" s="398"/>
      <c r="R2" s="398"/>
      <c r="S2" s="399"/>
      <c r="T2" s="99"/>
    </row>
    <row r="3" spans="1:37">
      <c r="A3" s="97"/>
      <c r="B3" s="44"/>
      <c r="C3" s="44"/>
      <c r="D3" s="44"/>
      <c r="E3" s="44"/>
      <c r="F3" s="44"/>
      <c r="G3" s="44"/>
      <c r="H3" s="44"/>
      <c r="I3" s="44"/>
      <c r="J3" s="44"/>
      <c r="K3" s="44"/>
      <c r="L3" s="44"/>
      <c r="M3" s="44"/>
      <c r="N3" s="44"/>
      <c r="O3" s="44"/>
      <c r="P3" s="44"/>
      <c r="Q3" s="44"/>
      <c r="R3" s="44"/>
      <c r="S3" s="44"/>
      <c r="T3" s="99"/>
    </row>
    <row r="4" spans="1:37">
      <c r="A4" s="97"/>
      <c r="B4" s="44"/>
      <c r="C4" s="44"/>
      <c r="D4" s="44"/>
      <c r="E4" s="44"/>
      <c r="F4" s="44"/>
      <c r="G4" s="44"/>
      <c r="H4" s="44"/>
      <c r="I4" s="44"/>
      <c r="J4" s="44"/>
      <c r="K4" s="44"/>
      <c r="L4" s="44"/>
      <c r="M4" s="44"/>
      <c r="N4" s="44"/>
      <c r="O4" s="44"/>
      <c r="P4" s="44"/>
      <c r="Q4" s="44"/>
      <c r="R4" s="44"/>
      <c r="S4" s="44"/>
      <c r="T4" s="99"/>
    </row>
    <row r="5" spans="1:37">
      <c r="A5" s="97"/>
      <c r="B5" s="44"/>
      <c r="C5" s="44"/>
      <c r="D5" s="44"/>
      <c r="E5" s="44"/>
      <c r="F5" s="44"/>
      <c r="G5" s="44"/>
      <c r="H5" s="44"/>
      <c r="I5" s="44"/>
      <c r="J5" s="44"/>
      <c r="K5" s="44"/>
      <c r="L5" s="44"/>
      <c r="M5" s="44"/>
      <c r="N5" s="44"/>
      <c r="O5" s="44"/>
      <c r="P5" s="44"/>
      <c r="Q5" s="44"/>
      <c r="R5" s="44"/>
      <c r="S5" s="44"/>
      <c r="T5" s="99"/>
    </row>
    <row r="6" spans="1:37" ht="15" thickBot="1">
      <c r="A6" s="97"/>
      <c r="B6" s="44"/>
      <c r="C6" s="44"/>
      <c r="D6" s="44"/>
      <c r="E6" s="44"/>
      <c r="F6" s="44"/>
      <c r="G6" s="44"/>
      <c r="H6" s="44"/>
      <c r="I6" s="44"/>
      <c r="J6" s="44"/>
      <c r="K6" s="44"/>
      <c r="L6" s="44"/>
      <c r="M6" s="44"/>
      <c r="N6" s="44"/>
      <c r="O6" s="44"/>
      <c r="P6" s="44"/>
      <c r="Q6" s="44"/>
      <c r="R6" s="44"/>
      <c r="S6" s="44"/>
      <c r="T6" s="99"/>
    </row>
    <row r="7" spans="1:37" ht="35.25" customHeight="1" thickBot="1">
      <c r="A7" s="97"/>
      <c r="B7" s="44"/>
      <c r="C7" s="44"/>
      <c r="D7" s="44"/>
      <c r="E7" s="44"/>
      <c r="F7" s="44"/>
      <c r="G7" s="406" t="s">
        <v>1954</v>
      </c>
      <c r="H7" s="407"/>
      <c r="I7" s="407"/>
      <c r="J7" s="407"/>
      <c r="K7" s="408"/>
      <c r="L7" s="44"/>
      <c r="M7" s="44"/>
      <c r="N7" s="44"/>
      <c r="O7" s="44"/>
      <c r="P7" s="44"/>
      <c r="Q7" s="44"/>
      <c r="R7" s="44"/>
      <c r="S7" s="44"/>
      <c r="T7" s="99"/>
    </row>
    <row r="8" spans="1:37">
      <c r="A8" s="97"/>
      <c r="B8" s="44"/>
      <c r="C8" s="44"/>
      <c r="D8" s="44"/>
      <c r="E8" s="44"/>
      <c r="F8" s="44"/>
      <c r="G8" s="44"/>
      <c r="H8" s="44"/>
      <c r="I8" s="44"/>
      <c r="J8" s="44"/>
      <c r="K8" s="44"/>
      <c r="L8" s="44"/>
      <c r="M8" s="44"/>
      <c r="N8" s="44"/>
      <c r="O8" s="44"/>
      <c r="P8" s="44"/>
      <c r="Q8" s="44"/>
      <c r="R8" s="44"/>
      <c r="S8" s="44"/>
      <c r="T8" s="99"/>
    </row>
    <row r="9" spans="1:37">
      <c r="A9" s="97"/>
      <c r="B9" s="44"/>
      <c r="C9" s="44"/>
      <c r="D9" s="44"/>
      <c r="E9" s="44"/>
      <c r="F9" s="44"/>
      <c r="G9" s="44"/>
      <c r="H9" s="44"/>
      <c r="I9" s="44"/>
      <c r="J9" s="44"/>
      <c r="K9" s="44"/>
      <c r="L9" s="44"/>
      <c r="M9" s="44"/>
      <c r="N9" s="44"/>
      <c r="O9" s="44"/>
      <c r="P9" s="44"/>
      <c r="Q9" s="44"/>
      <c r="R9" s="44"/>
      <c r="S9" s="44"/>
      <c r="T9" s="99"/>
    </row>
    <row r="10" spans="1:37">
      <c r="A10" s="97"/>
      <c r="B10" s="44"/>
      <c r="C10" s="44"/>
      <c r="D10" s="44"/>
      <c r="E10" s="44"/>
      <c r="F10" s="44"/>
      <c r="G10" s="44"/>
      <c r="H10" s="44"/>
      <c r="I10" s="44"/>
      <c r="J10" s="44"/>
      <c r="K10" s="44"/>
      <c r="L10" s="44"/>
      <c r="M10" s="44"/>
      <c r="N10" s="44"/>
      <c r="O10" s="44"/>
      <c r="P10" s="44"/>
      <c r="Q10" s="44"/>
      <c r="R10" s="44"/>
      <c r="S10" s="44"/>
      <c r="T10" s="99"/>
    </row>
    <row r="11" spans="1:37" ht="16.5" customHeight="1">
      <c r="A11" s="97"/>
      <c r="B11" s="44"/>
      <c r="C11" s="44"/>
      <c r="D11" s="44"/>
      <c r="E11" s="44"/>
      <c r="F11" s="44"/>
      <c r="G11" s="44"/>
      <c r="H11" s="44"/>
      <c r="I11" s="44"/>
      <c r="J11" s="44"/>
      <c r="K11" s="44"/>
      <c r="L11" s="44"/>
      <c r="M11" s="44"/>
      <c r="N11" s="44"/>
      <c r="O11" s="44"/>
      <c r="P11" s="44"/>
      <c r="Q11" s="44"/>
      <c r="R11" s="44"/>
      <c r="S11" s="44"/>
      <c r="T11" s="99"/>
    </row>
    <row r="12" spans="1:37" ht="16.5" customHeight="1">
      <c r="A12" s="97"/>
      <c r="B12" s="44"/>
      <c r="C12" s="44"/>
      <c r="D12" s="44"/>
      <c r="E12" s="392" t="s">
        <v>1756</v>
      </c>
      <c r="F12" s="403" t="s">
        <v>1811</v>
      </c>
      <c r="G12" s="404"/>
      <c r="H12" s="404"/>
      <c r="I12" s="404"/>
      <c r="J12" s="404"/>
      <c r="K12" s="404"/>
      <c r="L12" s="404"/>
      <c r="M12" s="404"/>
      <c r="N12" s="405"/>
      <c r="O12" s="44"/>
      <c r="P12" s="44"/>
      <c r="Q12" s="44"/>
      <c r="R12" s="44"/>
      <c r="S12" s="44"/>
      <c r="T12" s="99"/>
      <c r="AD12" s="26" t="s">
        <v>1813</v>
      </c>
      <c r="AE12" s="26" t="s">
        <v>1955</v>
      </c>
      <c r="AF12" s="26" t="s">
        <v>1749</v>
      </c>
      <c r="AG12" s="26" t="s">
        <v>1750</v>
      </c>
      <c r="AH12" s="26" t="s">
        <v>1816</v>
      </c>
      <c r="AI12" s="26" t="s">
        <v>1753</v>
      </c>
      <c r="AJ12" s="26" t="s">
        <v>1754</v>
      </c>
      <c r="AK12" s="26" t="s">
        <v>1755</v>
      </c>
    </row>
    <row r="13" spans="1:37" ht="30">
      <c r="A13" s="97"/>
      <c r="B13" s="44"/>
      <c r="C13" s="44"/>
      <c r="D13" s="44"/>
      <c r="E13" s="400"/>
      <c r="F13" s="14" t="s">
        <v>1813</v>
      </c>
      <c r="G13" s="401" t="s">
        <v>1724</v>
      </c>
      <c r="H13" s="402"/>
      <c r="I13" s="14" t="s">
        <v>1814</v>
      </c>
      <c r="J13" s="14" t="s">
        <v>1815</v>
      </c>
      <c r="K13" s="14" t="s">
        <v>1750</v>
      </c>
      <c r="L13" s="14" t="s">
        <v>1816</v>
      </c>
      <c r="M13" s="14" t="s">
        <v>1812</v>
      </c>
      <c r="N13" s="14" t="s">
        <v>1817</v>
      </c>
      <c r="O13" s="44"/>
      <c r="P13" s="44"/>
      <c r="Q13" s="44"/>
      <c r="R13" s="44"/>
      <c r="S13" s="44"/>
      <c r="T13" s="99"/>
      <c r="AD13" s="51" t="s">
        <v>1758</v>
      </c>
      <c r="AE13" s="51" t="s">
        <v>1758</v>
      </c>
      <c r="AF13" s="51" t="s">
        <v>1758</v>
      </c>
      <c r="AG13" s="51" t="s">
        <v>1758</v>
      </c>
      <c r="AH13" s="51" t="s">
        <v>1758</v>
      </c>
      <c r="AI13" s="51" t="s">
        <v>1758</v>
      </c>
      <c r="AJ13" s="51" t="s">
        <v>1758</v>
      </c>
      <c r="AK13" s="51" t="s">
        <v>1758</v>
      </c>
    </row>
    <row r="14" spans="1:37">
      <c r="A14" s="97"/>
      <c r="B14" s="44"/>
      <c r="C14" s="44"/>
      <c r="D14" s="44"/>
      <c r="E14" s="17"/>
      <c r="F14" s="17"/>
      <c r="G14" s="389"/>
      <c r="H14" s="390"/>
      <c r="I14" s="17"/>
      <c r="J14" s="17"/>
      <c r="K14" s="17"/>
      <c r="L14" s="17"/>
      <c r="M14" s="17"/>
      <c r="N14" s="17"/>
      <c r="O14" s="44"/>
      <c r="P14" s="44"/>
      <c r="Q14" s="44"/>
      <c r="R14" s="44"/>
      <c r="S14" s="44"/>
      <c r="T14" s="99"/>
      <c r="AD14" s="61" t="s">
        <v>1849</v>
      </c>
      <c r="AE14" s="52" t="s">
        <v>1944</v>
      </c>
      <c r="AF14" s="52" t="s">
        <v>1786</v>
      </c>
      <c r="AG14" s="52" t="s">
        <v>1760</v>
      </c>
      <c r="AH14" s="52" t="s">
        <v>1761</v>
      </c>
      <c r="AI14" s="52" t="s">
        <v>1763</v>
      </c>
      <c r="AJ14" s="52" t="s">
        <v>1773</v>
      </c>
      <c r="AK14" s="52" t="s">
        <v>1763</v>
      </c>
    </row>
    <row r="15" spans="1:37">
      <c r="A15" s="97"/>
      <c r="B15" s="44"/>
      <c r="C15" s="44"/>
      <c r="D15" s="44"/>
      <c r="E15" s="19"/>
      <c r="F15" s="19"/>
      <c r="G15" s="387"/>
      <c r="H15" s="388"/>
      <c r="I15" s="19"/>
      <c r="J15" s="19"/>
      <c r="K15" s="19"/>
      <c r="L15" s="19"/>
      <c r="M15" s="19"/>
      <c r="N15" s="19"/>
      <c r="O15" s="44"/>
      <c r="P15" s="44"/>
      <c r="Q15" s="44"/>
      <c r="R15" s="44"/>
      <c r="S15" s="44"/>
      <c r="T15" s="99"/>
      <c r="AD15" s="61" t="s">
        <v>1850</v>
      </c>
      <c r="AE15" s="54" t="s">
        <v>1764</v>
      </c>
      <c r="AF15" s="52" t="s">
        <v>1759</v>
      </c>
      <c r="AG15" s="52" t="s">
        <v>1769</v>
      </c>
      <c r="AH15" s="52" t="s">
        <v>1770</v>
      </c>
      <c r="AI15" s="52" t="s">
        <v>1772</v>
      </c>
      <c r="AJ15" s="52" t="s">
        <v>1779</v>
      </c>
      <c r="AK15" s="52" t="s">
        <v>1772</v>
      </c>
    </row>
    <row r="16" spans="1:37">
      <c r="A16" s="97"/>
      <c r="B16" s="44"/>
      <c r="C16" s="44"/>
      <c r="D16" s="44"/>
      <c r="E16" s="17"/>
      <c r="F16" s="17"/>
      <c r="G16" s="389"/>
      <c r="H16" s="390"/>
      <c r="I16" s="17"/>
      <c r="J16" s="17"/>
      <c r="K16" s="17"/>
      <c r="L16" s="17"/>
      <c r="M16" s="17"/>
      <c r="N16" s="17"/>
      <c r="O16" s="44"/>
      <c r="P16" s="44"/>
      <c r="Q16" s="44"/>
      <c r="R16" s="44"/>
      <c r="S16" s="44"/>
      <c r="T16" s="99"/>
      <c r="AD16" s="52"/>
      <c r="AE16" s="52" t="s">
        <v>1767</v>
      </c>
      <c r="AF16" s="52" t="s">
        <v>1768</v>
      </c>
      <c r="AG16" s="56" t="s">
        <v>1765</v>
      </c>
      <c r="AH16" s="52" t="s">
        <v>1776</v>
      </c>
      <c r="AI16" s="52" t="s">
        <v>1778</v>
      </c>
      <c r="AJ16" s="52" t="s">
        <v>1784</v>
      </c>
      <c r="AK16" s="52" t="s">
        <v>1778</v>
      </c>
    </row>
    <row r="17" spans="1:37" ht="14.25" customHeight="1">
      <c r="A17" s="97"/>
      <c r="B17" s="44"/>
      <c r="C17" s="44"/>
      <c r="D17" s="44"/>
      <c r="E17" s="19"/>
      <c r="F17" s="19"/>
      <c r="G17" s="387"/>
      <c r="H17" s="388"/>
      <c r="I17" s="19"/>
      <c r="J17" s="19"/>
      <c r="K17" s="19"/>
      <c r="L17" s="19"/>
      <c r="M17" s="19"/>
      <c r="N17" s="19"/>
      <c r="O17" s="44"/>
      <c r="P17" s="44"/>
      <c r="Q17" s="44"/>
      <c r="R17" s="44"/>
      <c r="S17" s="44"/>
      <c r="T17" s="99"/>
      <c r="AD17" s="52"/>
      <c r="AE17" s="52" t="s">
        <v>1774</v>
      </c>
      <c r="AF17" s="52" t="s">
        <v>1775</v>
      </c>
      <c r="AG17" s="52"/>
      <c r="AH17" s="52" t="s">
        <v>1782</v>
      </c>
      <c r="AI17" s="52" t="s">
        <v>1783</v>
      </c>
      <c r="AJ17" s="52" t="s">
        <v>1789</v>
      </c>
      <c r="AK17" s="52" t="s">
        <v>1783</v>
      </c>
    </row>
    <row r="18" spans="1:37" ht="14.25" customHeight="1">
      <c r="A18" s="97"/>
      <c r="B18" s="44"/>
      <c r="C18" s="44"/>
      <c r="D18" s="44"/>
      <c r="E18" s="17"/>
      <c r="F18" s="17"/>
      <c r="G18" s="389"/>
      <c r="H18" s="390"/>
      <c r="I18" s="17"/>
      <c r="J18" s="17"/>
      <c r="K18" s="17"/>
      <c r="L18" s="17"/>
      <c r="M18" s="17"/>
      <c r="N18" s="17"/>
      <c r="O18" s="44"/>
      <c r="P18" s="44"/>
      <c r="Q18" s="44"/>
      <c r="R18" s="44"/>
      <c r="S18" s="44"/>
      <c r="T18" s="99"/>
      <c r="AD18" s="52"/>
      <c r="AE18" s="52" t="s">
        <v>1780</v>
      </c>
      <c r="AF18" s="52" t="s">
        <v>1781</v>
      </c>
      <c r="AG18" s="52"/>
      <c r="AH18" s="52" t="s">
        <v>1787</v>
      </c>
      <c r="AI18" s="52" t="s">
        <v>1788</v>
      </c>
      <c r="AJ18" s="52" t="s">
        <v>1792</v>
      </c>
      <c r="AK18" s="52" t="s">
        <v>1788</v>
      </c>
    </row>
    <row r="19" spans="1:37">
      <c r="A19" s="97"/>
      <c r="B19" s="44"/>
      <c r="C19" s="44"/>
      <c r="D19" s="44"/>
      <c r="E19" s="19"/>
      <c r="F19" s="19"/>
      <c r="G19" s="387"/>
      <c r="H19" s="388"/>
      <c r="I19" s="19"/>
      <c r="J19" s="19"/>
      <c r="K19" s="19"/>
      <c r="L19" s="19"/>
      <c r="M19" s="19"/>
      <c r="N19" s="19"/>
      <c r="O19" s="44"/>
      <c r="P19" s="44"/>
      <c r="Q19" s="44"/>
      <c r="R19" s="44"/>
      <c r="S19" s="44"/>
      <c r="T19" s="99"/>
      <c r="AD19" s="52"/>
      <c r="AE19" s="52" t="s">
        <v>1785</v>
      </c>
      <c r="AF19" s="52"/>
      <c r="AG19" s="52"/>
      <c r="AH19" s="54"/>
      <c r="AI19" s="52" t="s">
        <v>1791</v>
      </c>
      <c r="AJ19" s="52" t="s">
        <v>1794</v>
      </c>
      <c r="AK19" s="52" t="s">
        <v>1791</v>
      </c>
    </row>
    <row r="20" spans="1:37">
      <c r="A20" s="97"/>
      <c r="B20" s="44"/>
      <c r="C20" s="44"/>
      <c r="D20" s="44"/>
      <c r="E20" s="17"/>
      <c r="F20" s="17"/>
      <c r="G20" s="389"/>
      <c r="H20" s="390"/>
      <c r="I20" s="17"/>
      <c r="J20" s="17"/>
      <c r="K20" s="17"/>
      <c r="L20" s="17"/>
      <c r="M20" s="17"/>
      <c r="N20" s="17"/>
      <c r="O20" s="44"/>
      <c r="P20" s="44"/>
      <c r="Q20" s="44"/>
      <c r="R20" s="44"/>
      <c r="S20" s="44"/>
      <c r="T20" s="99"/>
      <c r="AD20" s="52"/>
      <c r="AE20" s="52"/>
      <c r="AF20" s="52"/>
      <c r="AG20" s="52"/>
      <c r="AH20" s="54"/>
      <c r="AI20" s="52"/>
      <c r="AJ20" s="52"/>
      <c r="AK20" s="52"/>
    </row>
    <row r="21" spans="1:37">
      <c r="A21" s="97"/>
      <c r="B21" s="44"/>
      <c r="C21" s="44"/>
      <c r="D21" s="44"/>
      <c r="E21" s="19"/>
      <c r="F21" s="19"/>
      <c r="G21" s="387"/>
      <c r="H21" s="388"/>
      <c r="I21" s="19"/>
      <c r="J21" s="19"/>
      <c r="K21" s="19"/>
      <c r="L21" s="19"/>
      <c r="M21" s="19"/>
      <c r="N21" s="19"/>
      <c r="O21" s="44"/>
      <c r="P21" s="44"/>
      <c r="Q21" s="44"/>
      <c r="R21" s="44"/>
      <c r="S21" s="44"/>
      <c r="T21" s="99"/>
      <c r="AD21" s="52"/>
      <c r="AE21" s="52"/>
      <c r="AF21" s="52"/>
      <c r="AG21" s="52"/>
      <c r="AH21" s="54"/>
      <c r="AI21" s="52"/>
      <c r="AJ21" s="52"/>
      <c r="AK21" s="52"/>
    </row>
    <row r="22" spans="1:37">
      <c r="A22" s="97"/>
      <c r="B22" s="44"/>
      <c r="C22" s="44"/>
      <c r="D22" s="44"/>
      <c r="E22" s="17"/>
      <c r="F22" s="17"/>
      <c r="G22" s="389"/>
      <c r="H22" s="390"/>
      <c r="I22" s="17"/>
      <c r="J22" s="17"/>
      <c r="K22" s="17"/>
      <c r="L22" s="17"/>
      <c r="M22" s="17"/>
      <c r="N22" s="17"/>
      <c r="O22" s="44"/>
      <c r="P22" s="44"/>
      <c r="Q22" s="44"/>
      <c r="R22" s="44"/>
      <c r="S22" s="44"/>
      <c r="T22" s="99"/>
      <c r="AD22" s="52"/>
      <c r="AE22" s="52"/>
      <c r="AF22" s="52"/>
      <c r="AG22" s="52"/>
      <c r="AH22" s="54"/>
      <c r="AI22" s="52"/>
      <c r="AJ22" s="52"/>
      <c r="AK22" s="52"/>
    </row>
    <row r="23" spans="1:37">
      <c r="A23" s="97"/>
      <c r="B23" s="44"/>
      <c r="C23" s="44"/>
      <c r="D23" s="44"/>
      <c r="E23" s="19"/>
      <c r="F23" s="19"/>
      <c r="G23" s="387"/>
      <c r="H23" s="388"/>
      <c r="I23" s="19"/>
      <c r="J23" s="19"/>
      <c r="K23" s="19"/>
      <c r="L23" s="19"/>
      <c r="M23" s="19"/>
      <c r="N23" s="19"/>
      <c r="O23" s="44"/>
      <c r="P23" s="44"/>
      <c r="Q23" s="44"/>
      <c r="R23" s="44"/>
      <c r="S23" s="44"/>
      <c r="T23" s="99"/>
      <c r="AD23" s="52"/>
      <c r="AE23" s="52"/>
      <c r="AF23" s="52"/>
      <c r="AG23" s="52"/>
      <c r="AH23" s="54"/>
      <c r="AI23" s="52"/>
      <c r="AJ23" s="52"/>
      <c r="AK23" s="52"/>
    </row>
    <row r="24" spans="1:37">
      <c r="A24" s="97"/>
      <c r="B24" s="44"/>
      <c r="C24" s="44"/>
      <c r="D24" s="44"/>
      <c r="E24" s="17"/>
      <c r="F24" s="17"/>
      <c r="G24" s="389"/>
      <c r="H24" s="390"/>
      <c r="I24" s="17"/>
      <c r="J24" s="17"/>
      <c r="K24" s="17"/>
      <c r="L24" s="17"/>
      <c r="M24" s="17"/>
      <c r="N24" s="17"/>
      <c r="O24" s="44"/>
      <c r="P24" s="44"/>
      <c r="Q24" s="44"/>
      <c r="R24" s="44"/>
      <c r="S24" s="44"/>
      <c r="T24" s="99"/>
      <c r="AD24" s="52"/>
      <c r="AE24" s="52"/>
      <c r="AF24" s="52"/>
      <c r="AG24" s="52"/>
      <c r="AH24" s="54"/>
      <c r="AI24" s="52"/>
      <c r="AJ24" s="52"/>
      <c r="AK24" s="52"/>
    </row>
    <row r="25" spans="1:37">
      <c r="A25" s="97"/>
      <c r="B25" s="44"/>
      <c r="C25" s="44"/>
      <c r="D25" s="44"/>
      <c r="E25" s="19"/>
      <c r="F25" s="19"/>
      <c r="G25" s="387"/>
      <c r="H25" s="388"/>
      <c r="I25" s="19"/>
      <c r="J25" s="19"/>
      <c r="K25" s="19"/>
      <c r="L25" s="19"/>
      <c r="M25" s="19"/>
      <c r="N25" s="19"/>
      <c r="O25" s="44"/>
      <c r="P25" s="44"/>
      <c r="Q25" s="44"/>
      <c r="R25" s="44"/>
      <c r="S25" s="44"/>
      <c r="T25" s="99"/>
      <c r="AD25" s="52"/>
      <c r="AE25" s="52"/>
      <c r="AF25" s="52"/>
      <c r="AG25" s="52"/>
      <c r="AH25" s="54"/>
      <c r="AI25" s="52"/>
      <c r="AJ25" s="52"/>
      <c r="AK25" s="52"/>
    </row>
    <row r="26" spans="1:37">
      <c r="A26" s="97"/>
      <c r="B26" s="44"/>
      <c r="C26" s="44"/>
      <c r="D26" s="44"/>
      <c r="E26" s="17"/>
      <c r="F26" s="17"/>
      <c r="G26" s="389"/>
      <c r="H26" s="390"/>
      <c r="I26" s="17"/>
      <c r="J26" s="17"/>
      <c r="K26" s="17"/>
      <c r="L26" s="17"/>
      <c r="M26" s="17"/>
      <c r="N26" s="17"/>
      <c r="O26" s="44"/>
      <c r="P26" s="44"/>
      <c r="Q26" s="44"/>
      <c r="R26" s="44"/>
      <c r="S26" s="44"/>
      <c r="T26" s="99"/>
      <c r="AD26" s="52"/>
      <c r="AE26" s="52"/>
      <c r="AF26" s="52"/>
      <c r="AG26" s="52"/>
      <c r="AH26" s="54"/>
      <c r="AI26" s="52"/>
      <c r="AJ26" s="52"/>
      <c r="AK26" s="52"/>
    </row>
    <row r="27" spans="1:37">
      <c r="A27" s="97"/>
      <c r="B27" s="44"/>
      <c r="C27" s="44"/>
      <c r="D27" s="44"/>
      <c r="E27" s="19"/>
      <c r="F27" s="19"/>
      <c r="G27" s="387"/>
      <c r="H27" s="388"/>
      <c r="I27" s="19"/>
      <c r="J27" s="19"/>
      <c r="K27" s="19"/>
      <c r="L27" s="19"/>
      <c r="M27" s="19"/>
      <c r="N27" s="19"/>
      <c r="O27" s="44"/>
      <c r="P27" s="44"/>
      <c r="Q27" s="44"/>
      <c r="R27" s="44"/>
      <c r="S27" s="44"/>
      <c r="T27" s="99"/>
      <c r="AD27" s="52"/>
      <c r="AE27" s="52"/>
      <c r="AF27" s="52"/>
      <c r="AG27" s="52"/>
      <c r="AH27" s="54"/>
      <c r="AI27" s="52"/>
      <c r="AJ27" s="52"/>
      <c r="AK27" s="52"/>
    </row>
    <row r="28" spans="1:37">
      <c r="A28" s="97"/>
      <c r="B28" s="44"/>
      <c r="C28" s="44"/>
      <c r="D28" s="44"/>
      <c r="E28" s="17"/>
      <c r="F28" s="17"/>
      <c r="G28" s="389"/>
      <c r="H28" s="390"/>
      <c r="I28" s="17"/>
      <c r="J28" s="17"/>
      <c r="K28" s="17"/>
      <c r="L28" s="17"/>
      <c r="M28" s="17"/>
      <c r="N28" s="17"/>
      <c r="O28" s="44"/>
      <c r="P28" s="44"/>
      <c r="Q28" s="44"/>
      <c r="R28" s="44"/>
      <c r="S28" s="44"/>
      <c r="T28" s="99"/>
      <c r="AD28" s="52"/>
      <c r="AE28" s="52"/>
      <c r="AF28" s="52"/>
      <c r="AG28" s="52"/>
      <c r="AH28" s="54"/>
      <c r="AI28" s="52"/>
      <c r="AJ28" s="52"/>
      <c r="AK28" s="52"/>
    </row>
    <row r="29" spans="1:37">
      <c r="A29" s="97"/>
      <c r="B29" s="44"/>
      <c r="C29" s="44"/>
      <c r="D29" s="44"/>
      <c r="E29" s="19"/>
      <c r="F29" s="19"/>
      <c r="G29" s="387"/>
      <c r="H29" s="388"/>
      <c r="I29" s="19"/>
      <c r="J29" s="19"/>
      <c r="K29" s="19"/>
      <c r="L29" s="19"/>
      <c r="M29" s="19"/>
      <c r="N29" s="19"/>
      <c r="O29" s="44"/>
      <c r="P29" s="44"/>
      <c r="Q29" s="44"/>
      <c r="R29" s="44"/>
      <c r="S29" s="44"/>
      <c r="T29" s="99"/>
      <c r="AD29" s="52"/>
      <c r="AE29" s="52"/>
      <c r="AF29" s="52"/>
      <c r="AG29" s="52"/>
      <c r="AH29" s="54"/>
      <c r="AI29" s="52"/>
      <c r="AJ29" s="52"/>
      <c r="AK29" s="52"/>
    </row>
    <row r="30" spans="1:37">
      <c r="A30" s="97"/>
      <c r="B30" s="44"/>
      <c r="C30" s="44"/>
      <c r="D30" s="44"/>
      <c r="E30" s="17"/>
      <c r="F30" s="17"/>
      <c r="G30" s="389"/>
      <c r="H30" s="390"/>
      <c r="I30" s="17"/>
      <c r="J30" s="17"/>
      <c r="K30" s="17"/>
      <c r="L30" s="17"/>
      <c r="M30" s="17"/>
      <c r="N30" s="17"/>
      <c r="O30" s="44"/>
      <c r="P30" s="44"/>
      <c r="Q30" s="44"/>
      <c r="R30" s="44"/>
      <c r="S30" s="44"/>
      <c r="T30" s="99"/>
      <c r="AD30" s="52"/>
      <c r="AE30" s="52"/>
      <c r="AF30" s="52"/>
      <c r="AG30" s="52"/>
      <c r="AH30" s="54"/>
      <c r="AI30" s="52"/>
      <c r="AJ30" s="52"/>
      <c r="AK30" s="52"/>
    </row>
    <row r="31" spans="1:37">
      <c r="A31" s="97"/>
      <c r="B31" s="44"/>
      <c r="C31" s="44"/>
      <c r="D31" s="44"/>
      <c r="E31" s="19"/>
      <c r="F31" s="19"/>
      <c r="G31" s="387"/>
      <c r="H31" s="388"/>
      <c r="I31" s="19"/>
      <c r="J31" s="19"/>
      <c r="K31" s="19"/>
      <c r="L31" s="19"/>
      <c r="M31" s="19"/>
      <c r="N31" s="19"/>
      <c r="O31" s="44"/>
      <c r="P31" s="44"/>
      <c r="Q31" s="44"/>
      <c r="R31" s="44"/>
      <c r="S31" s="44"/>
      <c r="T31" s="99"/>
      <c r="AD31" s="52"/>
      <c r="AE31" s="52"/>
      <c r="AF31" s="52"/>
      <c r="AG31" s="52"/>
      <c r="AH31" s="54"/>
      <c r="AI31" s="52"/>
      <c r="AJ31" s="52"/>
      <c r="AK31" s="52"/>
    </row>
    <row r="32" spans="1:37">
      <c r="A32" s="97"/>
      <c r="B32" s="44"/>
      <c r="C32" s="44"/>
      <c r="D32" s="44"/>
      <c r="E32" s="17"/>
      <c r="F32" s="17"/>
      <c r="G32" s="389"/>
      <c r="H32" s="390"/>
      <c r="I32" s="17"/>
      <c r="J32" s="17"/>
      <c r="K32" s="17"/>
      <c r="L32" s="17"/>
      <c r="M32" s="17"/>
      <c r="N32" s="17"/>
      <c r="O32" s="44"/>
      <c r="P32" s="44"/>
      <c r="Q32" s="44"/>
      <c r="R32" s="44"/>
      <c r="S32" s="44"/>
      <c r="T32" s="99"/>
      <c r="AD32" s="52"/>
      <c r="AE32" s="52"/>
      <c r="AF32" s="52"/>
      <c r="AG32" s="52"/>
      <c r="AH32" s="54"/>
      <c r="AI32" s="52"/>
      <c r="AJ32" s="52"/>
      <c r="AK32" s="52"/>
    </row>
    <row r="33" spans="1:37">
      <c r="A33" s="97"/>
      <c r="B33" s="44"/>
      <c r="C33" s="44"/>
      <c r="D33" s="44"/>
      <c r="E33" s="19"/>
      <c r="F33" s="19"/>
      <c r="G33" s="387"/>
      <c r="H33" s="388"/>
      <c r="I33" s="19"/>
      <c r="J33" s="19"/>
      <c r="K33" s="19"/>
      <c r="L33" s="19"/>
      <c r="M33" s="19"/>
      <c r="N33" s="19"/>
      <c r="O33" s="44"/>
      <c r="P33" s="44"/>
      <c r="Q33" s="44"/>
      <c r="R33" s="44"/>
      <c r="S33" s="44"/>
      <c r="T33" s="99"/>
      <c r="AD33" s="52"/>
      <c r="AE33" s="52"/>
      <c r="AF33" s="52"/>
      <c r="AG33" s="52"/>
      <c r="AH33" s="54"/>
      <c r="AI33" s="52"/>
      <c r="AJ33" s="52"/>
      <c r="AK33" s="52"/>
    </row>
    <row r="34" spans="1:37">
      <c r="A34" s="97"/>
      <c r="B34" s="44"/>
      <c r="C34" s="44"/>
      <c r="D34" s="44"/>
      <c r="E34" s="17"/>
      <c r="F34" s="17"/>
      <c r="G34" s="389"/>
      <c r="H34" s="390"/>
      <c r="I34" s="17"/>
      <c r="J34" s="17"/>
      <c r="K34" s="17"/>
      <c r="L34" s="17"/>
      <c r="M34" s="17"/>
      <c r="N34" s="17"/>
      <c r="O34" s="44"/>
      <c r="P34" s="44"/>
      <c r="Q34" s="44"/>
      <c r="R34" s="44"/>
      <c r="S34" s="44"/>
      <c r="T34" s="99"/>
      <c r="AD34" s="52"/>
      <c r="AE34" s="52"/>
      <c r="AF34" s="52"/>
      <c r="AG34" s="52"/>
      <c r="AH34" s="54"/>
      <c r="AI34" s="52"/>
      <c r="AJ34" s="52"/>
      <c r="AK34" s="52"/>
    </row>
    <row r="35" spans="1:37">
      <c r="A35" s="97"/>
      <c r="B35" s="44"/>
      <c r="C35" s="44"/>
      <c r="D35" s="44"/>
      <c r="E35" s="19"/>
      <c r="F35" s="19"/>
      <c r="G35" s="387"/>
      <c r="H35" s="388"/>
      <c r="I35" s="19"/>
      <c r="J35" s="19"/>
      <c r="K35" s="19"/>
      <c r="L35" s="19"/>
      <c r="M35" s="19"/>
      <c r="N35" s="19"/>
      <c r="O35" s="44"/>
      <c r="P35" s="44"/>
      <c r="Q35" s="44"/>
      <c r="R35" s="44"/>
      <c r="S35" s="44"/>
      <c r="T35" s="99"/>
      <c r="AD35" s="52"/>
      <c r="AE35" s="52"/>
      <c r="AF35" s="52"/>
      <c r="AG35" s="52"/>
      <c r="AH35" s="54"/>
      <c r="AI35" s="52"/>
      <c r="AJ35" s="52"/>
      <c r="AK35" s="52"/>
    </row>
    <row r="36" spans="1:37">
      <c r="A36" s="97"/>
      <c r="B36" s="44"/>
      <c r="C36" s="44"/>
      <c r="D36" s="44"/>
      <c r="E36" s="17"/>
      <c r="F36" s="17"/>
      <c r="G36" s="389"/>
      <c r="H36" s="390"/>
      <c r="I36" s="17"/>
      <c r="J36" s="17"/>
      <c r="K36" s="17"/>
      <c r="L36" s="17"/>
      <c r="M36" s="17"/>
      <c r="N36" s="17"/>
      <c r="O36" s="44"/>
      <c r="P36" s="44"/>
      <c r="Q36" s="44"/>
      <c r="R36" s="44"/>
      <c r="S36" s="44"/>
      <c r="T36" s="99"/>
      <c r="AD36" s="52"/>
      <c r="AE36" s="52"/>
      <c r="AF36" s="52"/>
      <c r="AG36" s="52"/>
      <c r="AH36" s="54"/>
      <c r="AI36" s="52"/>
      <c r="AJ36" s="52"/>
      <c r="AK36" s="52"/>
    </row>
    <row r="37" spans="1:37">
      <c r="A37" s="97"/>
      <c r="B37" s="44"/>
      <c r="C37" s="44"/>
      <c r="D37" s="44"/>
      <c r="E37" s="19"/>
      <c r="F37" s="19"/>
      <c r="G37" s="387"/>
      <c r="H37" s="388"/>
      <c r="I37" s="19"/>
      <c r="J37" s="19"/>
      <c r="K37" s="19"/>
      <c r="L37" s="19"/>
      <c r="M37" s="19"/>
      <c r="N37" s="19"/>
      <c r="O37" s="44"/>
      <c r="P37" s="44"/>
      <c r="Q37" s="44"/>
      <c r="R37" s="44"/>
      <c r="S37" s="44"/>
      <c r="T37" s="99"/>
      <c r="AD37" s="52"/>
      <c r="AE37" s="52"/>
      <c r="AF37" s="52"/>
      <c r="AG37" s="52"/>
      <c r="AH37" s="54"/>
      <c r="AI37" s="52"/>
      <c r="AJ37" s="52"/>
      <c r="AK37" s="52"/>
    </row>
    <row r="38" spans="1:37">
      <c r="A38" s="97"/>
      <c r="B38" s="44"/>
      <c r="C38" s="44"/>
      <c r="D38" s="44"/>
      <c r="E38" s="17"/>
      <c r="F38" s="17"/>
      <c r="G38" s="389"/>
      <c r="H38" s="390"/>
      <c r="I38" s="17"/>
      <c r="J38" s="17"/>
      <c r="K38" s="17"/>
      <c r="L38" s="17"/>
      <c r="M38" s="17"/>
      <c r="N38" s="17"/>
      <c r="O38" s="44"/>
      <c r="P38" s="44"/>
      <c r="Q38" s="44"/>
      <c r="R38" s="44"/>
      <c r="S38" s="44"/>
      <c r="T38" s="99"/>
      <c r="AD38" s="52"/>
      <c r="AE38" s="52"/>
      <c r="AF38" s="52"/>
      <c r="AG38" s="52"/>
      <c r="AH38" s="54"/>
      <c r="AI38" s="52"/>
      <c r="AJ38" s="52"/>
      <c r="AK38" s="52"/>
    </row>
    <row r="39" spans="1:37">
      <c r="A39" s="97"/>
      <c r="B39" s="44"/>
      <c r="C39" s="44"/>
      <c r="D39" s="44"/>
      <c r="E39" s="19"/>
      <c r="F39" s="19"/>
      <c r="G39" s="387"/>
      <c r="H39" s="388"/>
      <c r="I39" s="19"/>
      <c r="J39" s="19"/>
      <c r="K39" s="19"/>
      <c r="L39" s="19"/>
      <c r="M39" s="19"/>
      <c r="N39" s="19"/>
      <c r="O39" s="44"/>
      <c r="P39" s="44"/>
      <c r="Q39" s="44"/>
      <c r="R39" s="44"/>
      <c r="S39" s="44"/>
      <c r="T39" s="99"/>
      <c r="AD39" s="52"/>
      <c r="AE39" s="52"/>
      <c r="AF39" s="52"/>
      <c r="AG39" s="52"/>
      <c r="AH39" s="54"/>
      <c r="AI39" s="52"/>
      <c r="AJ39" s="52"/>
      <c r="AK39" s="52"/>
    </row>
    <row r="40" spans="1:37">
      <c r="A40" s="97"/>
      <c r="B40" s="44"/>
      <c r="C40" s="44"/>
      <c r="D40" s="44"/>
      <c r="E40" s="17"/>
      <c r="F40" s="17"/>
      <c r="G40" s="389"/>
      <c r="H40" s="390"/>
      <c r="I40" s="17"/>
      <c r="J40" s="17"/>
      <c r="K40" s="17"/>
      <c r="L40" s="17"/>
      <c r="M40" s="17"/>
      <c r="N40" s="17"/>
      <c r="O40" s="44"/>
      <c r="P40" s="44"/>
      <c r="Q40" s="44"/>
      <c r="R40" s="44"/>
      <c r="S40" s="44"/>
      <c r="T40" s="99"/>
      <c r="AD40" s="52"/>
      <c r="AE40" s="52"/>
      <c r="AF40" s="52"/>
      <c r="AG40" s="52"/>
      <c r="AH40" s="54"/>
      <c r="AI40" s="52"/>
      <c r="AJ40" s="52"/>
      <c r="AK40" s="52"/>
    </row>
    <row r="41" spans="1:37">
      <c r="A41" s="97"/>
      <c r="B41" s="44"/>
      <c r="C41" s="44"/>
      <c r="D41" s="44"/>
      <c r="E41" s="19"/>
      <c r="F41" s="19"/>
      <c r="G41" s="387"/>
      <c r="H41" s="388"/>
      <c r="I41" s="19"/>
      <c r="J41" s="19"/>
      <c r="K41" s="19"/>
      <c r="L41" s="19"/>
      <c r="M41" s="19"/>
      <c r="N41" s="19"/>
      <c r="O41" s="44"/>
      <c r="P41" s="44"/>
      <c r="Q41" s="44"/>
      <c r="R41" s="44"/>
      <c r="S41" s="44"/>
      <c r="T41" s="99"/>
      <c r="AD41" s="52"/>
      <c r="AE41" s="52"/>
      <c r="AF41" s="52"/>
      <c r="AG41" s="52"/>
      <c r="AH41" s="54"/>
      <c r="AI41" s="52"/>
      <c r="AJ41" s="52"/>
      <c r="AK41" s="52"/>
    </row>
    <row r="42" spans="1:37">
      <c r="A42" s="97"/>
      <c r="B42" s="44"/>
      <c r="C42" s="44"/>
      <c r="D42" s="44"/>
      <c r="E42" s="17"/>
      <c r="F42" s="17"/>
      <c r="G42" s="389"/>
      <c r="H42" s="390"/>
      <c r="I42" s="17"/>
      <c r="J42" s="17"/>
      <c r="K42" s="17"/>
      <c r="L42" s="17"/>
      <c r="M42" s="17"/>
      <c r="N42" s="17"/>
      <c r="O42" s="44"/>
      <c r="P42" s="44"/>
      <c r="Q42" s="44"/>
      <c r="R42" s="44"/>
      <c r="S42" s="44"/>
      <c r="T42" s="99"/>
      <c r="AD42" s="52"/>
      <c r="AE42" s="52"/>
      <c r="AF42" s="52"/>
      <c r="AG42" s="52"/>
      <c r="AH42" s="54"/>
      <c r="AI42" s="52"/>
      <c r="AJ42" s="52"/>
      <c r="AK42" s="52"/>
    </row>
    <row r="43" spans="1:37">
      <c r="A43" s="97"/>
      <c r="B43" s="44"/>
      <c r="C43" s="44"/>
      <c r="D43" s="44"/>
      <c r="E43" s="19"/>
      <c r="F43" s="19"/>
      <c r="G43" s="387"/>
      <c r="H43" s="388"/>
      <c r="I43" s="19"/>
      <c r="J43" s="19"/>
      <c r="K43" s="19"/>
      <c r="L43" s="19"/>
      <c r="M43" s="19"/>
      <c r="N43" s="19"/>
      <c r="O43" s="44"/>
      <c r="P43" s="44"/>
      <c r="Q43" s="44"/>
      <c r="R43" s="44"/>
      <c r="S43" s="44"/>
      <c r="T43" s="99"/>
      <c r="AD43" s="52"/>
      <c r="AE43" s="52"/>
      <c r="AF43" s="52"/>
      <c r="AG43" s="52"/>
      <c r="AH43" s="54"/>
      <c r="AI43" s="52"/>
      <c r="AJ43" s="52"/>
      <c r="AK43" s="52"/>
    </row>
    <row r="44" spans="1:37">
      <c r="A44" s="97"/>
      <c r="B44" s="44"/>
      <c r="C44" s="44"/>
      <c r="D44" s="44"/>
      <c r="E44" s="17"/>
      <c r="F44" s="19"/>
      <c r="G44" s="244"/>
      <c r="H44" s="245"/>
      <c r="I44" s="19"/>
      <c r="J44" s="19"/>
      <c r="K44" s="19"/>
      <c r="L44" s="19"/>
      <c r="M44" s="19"/>
      <c r="N44" s="19"/>
      <c r="O44" s="44"/>
      <c r="P44" s="44"/>
      <c r="Q44" s="44"/>
      <c r="R44" s="44"/>
      <c r="S44" s="44"/>
      <c r="T44" s="99"/>
      <c r="AD44" s="52"/>
      <c r="AE44" s="52"/>
      <c r="AF44" s="52"/>
      <c r="AG44" s="52"/>
      <c r="AH44" s="54"/>
      <c r="AI44" s="52"/>
      <c r="AJ44" s="52"/>
      <c r="AK44" s="52"/>
    </row>
    <row r="45" spans="1:37">
      <c r="A45" s="97"/>
      <c r="B45" s="44"/>
      <c r="C45" s="44"/>
      <c r="D45" s="44"/>
      <c r="E45" s="19"/>
      <c r="F45" s="17"/>
      <c r="G45" s="389"/>
      <c r="H45" s="390"/>
      <c r="I45" s="17"/>
      <c r="J45" s="17"/>
      <c r="K45" s="17"/>
      <c r="L45" s="17"/>
      <c r="M45" s="17"/>
      <c r="N45" s="17"/>
      <c r="O45" s="44"/>
      <c r="P45" s="44"/>
      <c r="Q45" s="44"/>
      <c r="R45" s="44"/>
      <c r="S45" s="44"/>
      <c r="T45" s="99"/>
      <c r="AD45" s="52"/>
      <c r="AE45" s="52" t="s">
        <v>1790</v>
      </c>
      <c r="AF45" s="52"/>
      <c r="AG45" s="52"/>
      <c r="AH45" s="52"/>
      <c r="AI45" s="52" t="s">
        <v>1793</v>
      </c>
      <c r="AJ45" s="52" t="s">
        <v>1797</v>
      </c>
      <c r="AK45" s="52" t="s">
        <v>1793</v>
      </c>
    </row>
    <row r="46" spans="1:37">
      <c r="A46" s="97"/>
      <c r="B46" s="44"/>
      <c r="C46" s="44"/>
      <c r="D46" s="44"/>
      <c r="E46" s="17"/>
      <c r="F46" s="19"/>
      <c r="G46" s="387"/>
      <c r="H46" s="388"/>
      <c r="I46" s="19"/>
      <c r="J46" s="19"/>
      <c r="K46" s="19"/>
      <c r="L46" s="19"/>
      <c r="M46" s="19"/>
      <c r="N46" s="19"/>
      <c r="O46" s="44"/>
      <c r="P46" s="44"/>
      <c r="Q46" s="44"/>
      <c r="R46" s="44"/>
      <c r="S46" s="44"/>
      <c r="T46" s="99"/>
      <c r="AD46" s="52"/>
      <c r="AE46" s="52" t="s">
        <v>1259</v>
      </c>
      <c r="AF46" s="52"/>
      <c r="AG46" s="52"/>
      <c r="AH46" s="52"/>
      <c r="AI46" s="52" t="s">
        <v>1796</v>
      </c>
      <c r="AJ46" s="52" t="s">
        <v>1800</v>
      </c>
      <c r="AK46" s="52" t="s">
        <v>1796</v>
      </c>
    </row>
    <row r="47" spans="1:37">
      <c r="A47" s="97"/>
      <c r="B47" s="44"/>
      <c r="C47" s="44"/>
      <c r="D47" s="44"/>
      <c r="E47" s="19"/>
      <c r="F47" s="17"/>
      <c r="G47" s="389"/>
      <c r="H47" s="390"/>
      <c r="I47" s="17"/>
      <c r="J47" s="17"/>
      <c r="K47" s="17"/>
      <c r="L47" s="17"/>
      <c r="M47" s="17"/>
      <c r="N47" s="17"/>
      <c r="O47" s="44"/>
      <c r="P47" s="44"/>
      <c r="Q47" s="44"/>
      <c r="R47" s="44"/>
      <c r="S47" s="44"/>
      <c r="T47" s="99"/>
      <c r="AD47" s="52"/>
      <c r="AE47" s="52" t="s">
        <v>1795</v>
      </c>
      <c r="AF47" s="52"/>
      <c r="AG47" s="52"/>
      <c r="AH47" s="52"/>
      <c r="AI47" s="52" t="s">
        <v>1799</v>
      </c>
      <c r="AJ47" s="52" t="s">
        <v>1802</v>
      </c>
      <c r="AK47" s="52" t="s">
        <v>1799</v>
      </c>
    </row>
    <row r="48" spans="1:37">
      <c r="A48" s="97"/>
      <c r="B48" s="44"/>
      <c r="C48" s="44"/>
      <c r="D48" s="44"/>
      <c r="E48" s="17"/>
      <c r="F48" s="19"/>
      <c r="G48" s="387"/>
      <c r="H48" s="388"/>
      <c r="I48" s="19"/>
      <c r="J48" s="19"/>
      <c r="K48" s="19"/>
      <c r="L48" s="19"/>
      <c r="M48" s="19"/>
      <c r="N48" s="19"/>
      <c r="O48" s="44"/>
      <c r="P48" s="44"/>
      <c r="Q48" s="44"/>
      <c r="R48" s="44"/>
      <c r="S48" s="44"/>
      <c r="T48" s="99"/>
      <c r="AD48" s="52"/>
      <c r="AE48" s="52" t="s">
        <v>1798</v>
      </c>
      <c r="AF48" s="52"/>
      <c r="AG48" s="52"/>
      <c r="AH48" s="52"/>
      <c r="AI48" s="52" t="s">
        <v>1801</v>
      </c>
      <c r="AJ48" s="52" t="s">
        <v>1807</v>
      </c>
      <c r="AK48" s="52" t="s">
        <v>1803</v>
      </c>
    </row>
    <row r="49" spans="1:37">
      <c r="A49" s="97"/>
      <c r="B49" s="44"/>
      <c r="C49" s="44"/>
      <c r="D49" s="44"/>
      <c r="E49" s="19"/>
      <c r="F49" s="17"/>
      <c r="G49" s="389"/>
      <c r="H49" s="390"/>
      <c r="I49" s="17"/>
      <c r="J49" s="17"/>
      <c r="K49" s="17"/>
      <c r="L49" s="17"/>
      <c r="M49" s="17"/>
      <c r="N49" s="17"/>
      <c r="O49" s="44"/>
      <c r="P49" s="44"/>
      <c r="Q49" s="44"/>
      <c r="R49" s="44"/>
      <c r="S49" s="44"/>
      <c r="T49" s="99"/>
      <c r="AD49" s="52"/>
      <c r="AE49" s="52"/>
      <c r="AF49" s="52"/>
      <c r="AG49" s="52"/>
      <c r="AH49" s="52"/>
      <c r="AI49" s="52"/>
      <c r="AJ49" s="52" t="s">
        <v>1804</v>
      </c>
      <c r="AK49" s="52"/>
    </row>
    <row r="50" spans="1:37">
      <c r="A50" s="97"/>
      <c r="B50" s="44"/>
      <c r="C50" s="44"/>
      <c r="D50" s="44"/>
      <c r="E50" s="17"/>
      <c r="F50" s="19"/>
      <c r="G50" s="387"/>
      <c r="H50" s="388"/>
      <c r="I50" s="19"/>
      <c r="J50" s="19"/>
      <c r="K50" s="19"/>
      <c r="L50" s="19"/>
      <c r="M50" s="19"/>
      <c r="N50" s="19"/>
      <c r="O50" s="44"/>
      <c r="P50" s="44"/>
      <c r="Q50" s="44"/>
      <c r="R50" s="44"/>
      <c r="S50" s="44"/>
      <c r="T50" s="99"/>
      <c r="AD50" s="52"/>
      <c r="AE50" s="52" t="s">
        <v>1798</v>
      </c>
      <c r="AF50" s="52"/>
      <c r="AG50" s="52"/>
      <c r="AH50" s="52"/>
      <c r="AI50" s="52" t="s">
        <v>1801</v>
      </c>
      <c r="AJ50" s="52" t="s">
        <v>1807</v>
      </c>
      <c r="AK50" s="52" t="s">
        <v>1803</v>
      </c>
    </row>
    <row r="51" spans="1:37">
      <c r="A51" s="97"/>
      <c r="B51" s="44"/>
      <c r="C51" s="44"/>
      <c r="D51" s="44"/>
      <c r="E51" s="44"/>
      <c r="F51" s="44"/>
      <c r="G51" s="44"/>
      <c r="H51" s="44"/>
      <c r="I51" s="44"/>
      <c r="J51" s="44"/>
      <c r="K51" s="44"/>
      <c r="L51" s="44"/>
      <c r="M51" s="44"/>
      <c r="N51" s="44"/>
      <c r="O51" s="44"/>
      <c r="P51" s="44"/>
      <c r="Q51" s="44"/>
      <c r="R51" s="44"/>
      <c r="S51" s="44"/>
      <c r="T51" s="99"/>
      <c r="AD51" s="52"/>
      <c r="AE51" s="52"/>
      <c r="AF51" s="52"/>
      <c r="AG51" s="52"/>
      <c r="AH51" s="52"/>
      <c r="AI51" s="52"/>
      <c r="AJ51" s="52" t="s">
        <v>1805</v>
      </c>
      <c r="AK51" s="52"/>
    </row>
    <row r="52" spans="1:37">
      <c r="A52" s="97"/>
      <c r="B52" s="44"/>
      <c r="C52" s="44"/>
      <c r="D52" s="44"/>
      <c r="E52" s="44"/>
      <c r="F52" s="44"/>
      <c r="G52" s="44"/>
      <c r="H52" s="44"/>
      <c r="I52" s="44"/>
      <c r="J52" s="44"/>
      <c r="K52" s="44"/>
      <c r="L52" s="44"/>
      <c r="M52" s="44"/>
      <c r="N52" s="44"/>
      <c r="O52" s="44"/>
      <c r="P52" s="44"/>
      <c r="Q52" s="44"/>
      <c r="R52" s="44"/>
      <c r="S52" s="44"/>
      <c r="T52" s="99"/>
      <c r="AD52" s="52"/>
      <c r="AE52" s="52"/>
      <c r="AF52" s="52"/>
      <c r="AG52" s="52"/>
      <c r="AH52" s="52"/>
      <c r="AI52" s="52"/>
      <c r="AJ52" s="52" t="s">
        <v>1806</v>
      </c>
      <c r="AK52" s="52"/>
    </row>
    <row r="53" spans="1:37">
      <c r="A53" s="97"/>
      <c r="B53" s="44"/>
      <c r="C53" s="44"/>
      <c r="D53" s="44"/>
      <c r="E53" s="44"/>
      <c r="F53" s="44"/>
      <c r="G53" s="44"/>
      <c r="H53" s="44"/>
      <c r="I53" s="44"/>
      <c r="J53" s="44"/>
      <c r="K53" s="44"/>
      <c r="L53" s="44"/>
      <c r="M53" s="44"/>
      <c r="N53" s="44"/>
      <c r="O53" s="44"/>
      <c r="P53" s="44"/>
      <c r="Q53" s="44"/>
      <c r="R53" s="44"/>
      <c r="S53" s="44"/>
      <c r="T53" s="99"/>
      <c r="AD53" s="52"/>
      <c r="AE53" s="52"/>
      <c r="AF53" s="52"/>
      <c r="AG53" s="52"/>
      <c r="AH53" s="52"/>
      <c r="AI53" s="52"/>
      <c r="AJ53" s="52" t="s">
        <v>1792</v>
      </c>
      <c r="AK53" s="52"/>
    </row>
    <row r="54" spans="1:37">
      <c r="A54" s="97"/>
      <c r="B54" s="44"/>
      <c r="C54" s="44"/>
      <c r="D54" s="44"/>
      <c r="E54" s="44"/>
      <c r="F54" s="44"/>
      <c r="G54" s="44"/>
      <c r="H54" s="44"/>
      <c r="I54" s="44"/>
      <c r="J54" s="44"/>
      <c r="K54" s="44"/>
      <c r="L54" s="44"/>
      <c r="M54" s="44"/>
      <c r="N54" s="44"/>
      <c r="O54" s="44"/>
      <c r="P54" s="44"/>
      <c r="Q54" s="44"/>
      <c r="R54" s="44"/>
      <c r="S54" s="44"/>
      <c r="T54" s="99"/>
      <c r="AD54" s="52"/>
      <c r="AE54" s="52"/>
      <c r="AF54" s="52"/>
      <c r="AG54" s="52"/>
      <c r="AH54" s="52"/>
      <c r="AI54" s="52"/>
      <c r="AJ54" s="54"/>
      <c r="AK54" s="52"/>
    </row>
    <row r="55" spans="1:37">
      <c r="A55" s="97"/>
      <c r="B55" s="44"/>
      <c r="C55" s="44"/>
      <c r="D55" s="44"/>
      <c r="E55" s="44"/>
      <c r="F55" s="44"/>
      <c r="G55" s="44"/>
      <c r="H55" s="44"/>
      <c r="I55" s="44"/>
      <c r="J55" s="44"/>
      <c r="K55" s="44"/>
      <c r="L55" s="44"/>
      <c r="M55" s="44"/>
      <c r="N55" s="44"/>
      <c r="O55" s="44"/>
      <c r="P55" s="44"/>
      <c r="Q55" s="44"/>
      <c r="R55" s="44"/>
      <c r="S55" s="44"/>
      <c r="T55" s="99"/>
      <c r="AD55" s="22"/>
      <c r="AE55" s="22"/>
      <c r="AF55" s="22"/>
      <c r="AG55" s="22"/>
      <c r="AH55" s="22"/>
      <c r="AI55" s="22"/>
      <c r="AJ55" s="22"/>
      <c r="AK55" s="22"/>
    </row>
    <row r="56" spans="1:37">
      <c r="A56" s="97"/>
      <c r="B56" s="44"/>
      <c r="C56" s="44"/>
      <c r="D56" s="44"/>
      <c r="E56" s="44"/>
      <c r="F56" s="44"/>
      <c r="G56" s="44"/>
      <c r="H56" s="44"/>
      <c r="I56" s="44"/>
      <c r="J56" s="44"/>
      <c r="K56" s="44"/>
      <c r="L56" s="44"/>
      <c r="M56" s="44"/>
      <c r="N56" s="44"/>
      <c r="O56" s="44"/>
      <c r="P56" s="44"/>
      <c r="Q56" s="44"/>
      <c r="R56" s="44"/>
      <c r="S56" s="44"/>
      <c r="T56" s="99"/>
      <c r="AD56" s="22"/>
      <c r="AE56" s="22"/>
      <c r="AF56" s="22"/>
      <c r="AG56" s="22"/>
      <c r="AH56" s="22"/>
      <c r="AI56" s="22"/>
      <c r="AJ56" s="22"/>
      <c r="AK56" s="22"/>
    </row>
    <row r="57" spans="1:37" ht="15">
      <c r="A57" s="97"/>
      <c r="B57" s="391" t="s">
        <v>1756</v>
      </c>
      <c r="C57" s="393" t="s">
        <v>1956</v>
      </c>
      <c r="D57" s="393"/>
      <c r="E57" s="393"/>
      <c r="F57" s="393"/>
      <c r="G57" s="393"/>
      <c r="H57" s="393"/>
      <c r="I57" s="393"/>
      <c r="J57" s="393"/>
      <c r="K57" s="393"/>
      <c r="L57" s="393"/>
      <c r="M57" s="393"/>
      <c r="N57" s="393"/>
      <c r="O57" s="393"/>
      <c r="P57" s="393"/>
      <c r="Q57" s="393"/>
      <c r="R57" s="393"/>
      <c r="S57" s="393"/>
      <c r="T57" s="99"/>
      <c r="AD57" s="22"/>
      <c r="AE57" s="22"/>
      <c r="AF57" s="22"/>
      <c r="AG57" s="22"/>
      <c r="AH57" s="22"/>
      <c r="AI57" s="22"/>
      <c r="AJ57" s="22"/>
      <c r="AK57" s="22"/>
    </row>
    <row r="58" spans="1:37" ht="15" customHeight="1">
      <c r="A58" s="97"/>
      <c r="B58" s="391"/>
      <c r="C58" s="393" t="s">
        <v>1822</v>
      </c>
      <c r="D58" s="393"/>
      <c r="E58" s="393"/>
      <c r="F58" s="393"/>
      <c r="G58" s="393" t="s">
        <v>1823</v>
      </c>
      <c r="H58" s="394" t="s">
        <v>1824</v>
      </c>
      <c r="I58" s="394" t="s">
        <v>1825</v>
      </c>
      <c r="J58" s="393" t="s">
        <v>1826</v>
      </c>
      <c r="K58" s="396" t="s">
        <v>1828</v>
      </c>
      <c r="L58" s="409"/>
      <c r="M58" s="409"/>
      <c r="N58" s="409"/>
      <c r="O58" s="397"/>
      <c r="P58" s="394" t="s">
        <v>1827</v>
      </c>
      <c r="Q58" s="394" t="s">
        <v>1832</v>
      </c>
      <c r="R58" s="396" t="s">
        <v>1936</v>
      </c>
      <c r="S58" s="397"/>
      <c r="T58" s="99"/>
      <c r="AD58" s="22"/>
      <c r="AE58" s="22"/>
      <c r="AF58" s="22"/>
      <c r="AG58" s="22"/>
      <c r="AH58" s="22"/>
      <c r="AI58" s="22"/>
      <c r="AJ58" s="22"/>
      <c r="AK58" s="22"/>
    </row>
    <row r="59" spans="1:37" ht="30" customHeight="1">
      <c r="A59" s="97"/>
      <c r="B59" s="392"/>
      <c r="C59" s="33" t="s">
        <v>1818</v>
      </c>
      <c r="D59" s="33" t="s">
        <v>1819</v>
      </c>
      <c r="E59" s="33" t="s">
        <v>1820</v>
      </c>
      <c r="F59" s="33" t="s">
        <v>1821</v>
      </c>
      <c r="G59" s="394"/>
      <c r="H59" s="395"/>
      <c r="I59" s="395"/>
      <c r="J59" s="394"/>
      <c r="K59" s="32" t="s">
        <v>1935</v>
      </c>
      <c r="L59" s="33" t="s">
        <v>1829</v>
      </c>
      <c r="M59" s="33" t="s">
        <v>1830</v>
      </c>
      <c r="N59" s="33" t="s">
        <v>1831</v>
      </c>
      <c r="O59" s="33" t="s">
        <v>1832</v>
      </c>
      <c r="P59" s="395"/>
      <c r="Q59" s="395"/>
      <c r="R59" s="33" t="s">
        <v>1809</v>
      </c>
      <c r="S59" s="33" t="s">
        <v>1833</v>
      </c>
      <c r="T59" s="99"/>
      <c r="AD59" s="22"/>
      <c r="AE59" s="22"/>
      <c r="AF59" s="22"/>
      <c r="AG59" s="22"/>
      <c r="AH59" s="22"/>
      <c r="AI59" s="22"/>
      <c r="AJ59" s="22"/>
      <c r="AK59" s="22"/>
    </row>
    <row r="60" spans="1:37">
      <c r="A60" s="97"/>
      <c r="B60" s="17">
        <f>E14</f>
        <v>0</v>
      </c>
      <c r="C60" s="18"/>
      <c r="D60" s="17"/>
      <c r="E60" s="17"/>
      <c r="F60" s="17"/>
      <c r="G60" s="17"/>
      <c r="H60" s="17"/>
      <c r="I60" s="17"/>
      <c r="J60" s="17"/>
      <c r="K60" s="17"/>
      <c r="L60" s="17"/>
      <c r="M60" s="17"/>
      <c r="N60" s="17"/>
      <c r="O60" s="17"/>
      <c r="P60" s="17"/>
      <c r="Q60" s="17"/>
      <c r="R60" s="17"/>
      <c r="S60" s="17"/>
      <c r="T60" s="99"/>
      <c r="AD60" s="22"/>
      <c r="AE60" s="22"/>
      <c r="AF60" s="22"/>
      <c r="AG60" s="22"/>
      <c r="AH60" s="22"/>
      <c r="AI60" s="22"/>
      <c r="AJ60" s="22"/>
      <c r="AK60" s="22"/>
    </row>
    <row r="61" spans="1:37">
      <c r="A61" s="97"/>
      <c r="B61" s="19">
        <f>E15</f>
        <v>0</v>
      </c>
      <c r="C61" s="36"/>
      <c r="D61" s="19"/>
      <c r="E61" s="19"/>
      <c r="F61" s="19"/>
      <c r="G61" s="19"/>
      <c r="H61" s="19"/>
      <c r="I61" s="19"/>
      <c r="J61" s="19"/>
      <c r="K61" s="19"/>
      <c r="L61" s="19"/>
      <c r="M61" s="19"/>
      <c r="N61" s="19"/>
      <c r="O61" s="19"/>
      <c r="P61" s="19"/>
      <c r="Q61" s="19"/>
      <c r="R61" s="19"/>
      <c r="S61" s="19"/>
      <c r="T61" s="99"/>
      <c r="AD61" s="22"/>
      <c r="AE61" s="22"/>
      <c r="AF61" s="22"/>
      <c r="AG61" s="22"/>
      <c r="AH61" s="22"/>
      <c r="AI61" s="22"/>
      <c r="AJ61" s="22"/>
      <c r="AK61" s="22"/>
    </row>
    <row r="62" spans="1:37">
      <c r="A62" s="97"/>
      <c r="B62" s="17">
        <f t="shared" ref="B62:B92" si="0">E16</f>
        <v>0</v>
      </c>
      <c r="C62" s="18"/>
      <c r="D62" s="17"/>
      <c r="E62" s="17"/>
      <c r="F62" s="17"/>
      <c r="G62" s="17"/>
      <c r="H62" s="17"/>
      <c r="I62" s="17"/>
      <c r="J62" s="17"/>
      <c r="K62" s="17"/>
      <c r="L62" s="17"/>
      <c r="M62" s="17"/>
      <c r="N62" s="17"/>
      <c r="O62" s="17"/>
      <c r="P62" s="17"/>
      <c r="Q62" s="17"/>
      <c r="R62" s="17"/>
      <c r="S62" s="17"/>
      <c r="T62" s="99"/>
    </row>
    <row r="63" spans="1:37">
      <c r="A63" s="97"/>
      <c r="B63" s="19">
        <f t="shared" si="0"/>
        <v>0</v>
      </c>
      <c r="C63" s="36"/>
      <c r="D63" s="19"/>
      <c r="E63" s="19"/>
      <c r="F63" s="19"/>
      <c r="G63" s="19"/>
      <c r="H63" s="19"/>
      <c r="I63" s="19"/>
      <c r="J63" s="19"/>
      <c r="K63" s="19"/>
      <c r="L63" s="19"/>
      <c r="M63" s="19"/>
      <c r="N63" s="19"/>
      <c r="O63" s="19"/>
      <c r="P63" s="19"/>
      <c r="Q63" s="19"/>
      <c r="R63" s="19"/>
      <c r="S63" s="19"/>
      <c r="T63" s="99"/>
    </row>
    <row r="64" spans="1:37">
      <c r="A64" s="97"/>
      <c r="B64" s="17">
        <f t="shared" si="0"/>
        <v>0</v>
      </c>
      <c r="C64" s="18"/>
      <c r="D64" s="17"/>
      <c r="E64" s="17"/>
      <c r="F64" s="17"/>
      <c r="G64" s="17"/>
      <c r="H64" s="17"/>
      <c r="I64" s="17"/>
      <c r="J64" s="17"/>
      <c r="K64" s="17"/>
      <c r="L64" s="17"/>
      <c r="M64" s="17"/>
      <c r="N64" s="17"/>
      <c r="O64" s="17"/>
      <c r="P64" s="17"/>
      <c r="Q64" s="17"/>
      <c r="R64" s="17"/>
      <c r="S64" s="17"/>
      <c r="T64" s="99"/>
    </row>
    <row r="65" spans="1:20">
      <c r="A65" s="97"/>
      <c r="B65" s="19">
        <f t="shared" si="0"/>
        <v>0</v>
      </c>
      <c r="C65" s="36"/>
      <c r="D65" s="19"/>
      <c r="E65" s="19"/>
      <c r="F65" s="19"/>
      <c r="G65" s="19"/>
      <c r="H65" s="19"/>
      <c r="I65" s="19"/>
      <c r="J65" s="19"/>
      <c r="K65" s="19"/>
      <c r="L65" s="19"/>
      <c r="M65" s="19"/>
      <c r="N65" s="19"/>
      <c r="O65" s="19"/>
      <c r="P65" s="19"/>
      <c r="Q65" s="19"/>
      <c r="R65" s="19"/>
      <c r="S65" s="19"/>
      <c r="T65" s="99"/>
    </row>
    <row r="66" spans="1:20">
      <c r="A66" s="97"/>
      <c r="B66" s="17">
        <f t="shared" si="0"/>
        <v>0</v>
      </c>
      <c r="C66" s="18"/>
      <c r="D66" s="17"/>
      <c r="E66" s="17"/>
      <c r="F66" s="17"/>
      <c r="G66" s="17"/>
      <c r="H66" s="17"/>
      <c r="I66" s="17"/>
      <c r="J66" s="17"/>
      <c r="K66" s="17"/>
      <c r="L66" s="17"/>
      <c r="M66" s="17"/>
      <c r="N66" s="17"/>
      <c r="O66" s="17"/>
      <c r="P66" s="17"/>
      <c r="Q66" s="17"/>
      <c r="R66" s="17"/>
      <c r="S66" s="17"/>
      <c r="T66" s="99"/>
    </row>
    <row r="67" spans="1:20">
      <c r="A67" s="97"/>
      <c r="B67" s="19">
        <f t="shared" si="0"/>
        <v>0</v>
      </c>
      <c r="C67" s="36"/>
      <c r="D67" s="19"/>
      <c r="E67" s="19"/>
      <c r="F67" s="19"/>
      <c r="G67" s="19"/>
      <c r="H67" s="19"/>
      <c r="I67" s="19"/>
      <c r="J67" s="19"/>
      <c r="K67" s="19"/>
      <c r="L67" s="19"/>
      <c r="M67" s="19"/>
      <c r="N67" s="19"/>
      <c r="O67" s="19"/>
      <c r="P67" s="19"/>
      <c r="Q67" s="19"/>
      <c r="R67" s="19"/>
      <c r="S67" s="19"/>
      <c r="T67" s="99"/>
    </row>
    <row r="68" spans="1:20">
      <c r="A68" s="97"/>
      <c r="B68" s="17">
        <f t="shared" si="0"/>
        <v>0</v>
      </c>
      <c r="C68" s="18"/>
      <c r="D68" s="17"/>
      <c r="E68" s="17"/>
      <c r="F68" s="17"/>
      <c r="G68" s="17"/>
      <c r="H68" s="17"/>
      <c r="I68" s="17"/>
      <c r="J68" s="17"/>
      <c r="K68" s="17"/>
      <c r="L68" s="17"/>
      <c r="M68" s="17"/>
      <c r="N68" s="17"/>
      <c r="O68" s="17"/>
      <c r="P68" s="17"/>
      <c r="Q68" s="17"/>
      <c r="R68" s="17"/>
      <c r="S68" s="17"/>
      <c r="T68" s="99"/>
    </row>
    <row r="69" spans="1:20">
      <c r="A69" s="97"/>
      <c r="B69" s="19">
        <f t="shared" si="0"/>
        <v>0</v>
      </c>
      <c r="C69" s="36"/>
      <c r="D69" s="19"/>
      <c r="E69" s="19"/>
      <c r="F69" s="19"/>
      <c r="G69" s="19"/>
      <c r="H69" s="19"/>
      <c r="I69" s="19"/>
      <c r="J69" s="19"/>
      <c r="K69" s="19"/>
      <c r="L69" s="19"/>
      <c r="M69" s="19"/>
      <c r="N69" s="19"/>
      <c r="O69" s="19"/>
      <c r="P69" s="19"/>
      <c r="Q69" s="19"/>
      <c r="R69" s="19"/>
      <c r="S69" s="19"/>
      <c r="T69" s="99"/>
    </row>
    <row r="70" spans="1:20">
      <c r="A70" s="97"/>
      <c r="B70" s="17">
        <f t="shared" si="0"/>
        <v>0</v>
      </c>
      <c r="C70" s="18"/>
      <c r="D70" s="17"/>
      <c r="E70" s="17"/>
      <c r="F70" s="17"/>
      <c r="G70" s="17"/>
      <c r="H70" s="17"/>
      <c r="I70" s="17"/>
      <c r="J70" s="17"/>
      <c r="K70" s="17"/>
      <c r="L70" s="17"/>
      <c r="M70" s="17"/>
      <c r="N70" s="17"/>
      <c r="O70" s="17"/>
      <c r="P70" s="17"/>
      <c r="Q70" s="17"/>
      <c r="R70" s="17"/>
      <c r="S70" s="17"/>
      <c r="T70" s="99"/>
    </row>
    <row r="71" spans="1:20">
      <c r="A71" s="97"/>
      <c r="B71" s="19">
        <f t="shared" si="0"/>
        <v>0</v>
      </c>
      <c r="C71" s="36"/>
      <c r="D71" s="19"/>
      <c r="E71" s="19"/>
      <c r="F71" s="19"/>
      <c r="G71" s="19"/>
      <c r="H71" s="19"/>
      <c r="I71" s="19"/>
      <c r="J71" s="19"/>
      <c r="K71" s="19"/>
      <c r="L71" s="19"/>
      <c r="M71" s="19"/>
      <c r="N71" s="19"/>
      <c r="O71" s="19"/>
      <c r="P71" s="19"/>
      <c r="Q71" s="19"/>
      <c r="R71" s="19"/>
      <c r="S71" s="19"/>
      <c r="T71" s="99"/>
    </row>
    <row r="72" spans="1:20">
      <c r="A72" s="97"/>
      <c r="B72" s="17">
        <f t="shared" si="0"/>
        <v>0</v>
      </c>
      <c r="C72" s="18"/>
      <c r="D72" s="17"/>
      <c r="E72" s="17"/>
      <c r="F72" s="17"/>
      <c r="G72" s="17"/>
      <c r="H72" s="17"/>
      <c r="I72" s="17"/>
      <c r="J72" s="17"/>
      <c r="K72" s="17"/>
      <c r="L72" s="17"/>
      <c r="M72" s="17"/>
      <c r="N72" s="17"/>
      <c r="O72" s="17"/>
      <c r="P72" s="17"/>
      <c r="Q72" s="17"/>
      <c r="R72" s="17"/>
      <c r="S72" s="17"/>
      <c r="T72" s="99"/>
    </row>
    <row r="73" spans="1:20">
      <c r="A73" s="97"/>
      <c r="B73" s="19">
        <f t="shared" si="0"/>
        <v>0</v>
      </c>
      <c r="C73" s="36"/>
      <c r="D73" s="19"/>
      <c r="E73" s="19"/>
      <c r="F73" s="19"/>
      <c r="G73" s="19"/>
      <c r="H73" s="19"/>
      <c r="I73" s="19"/>
      <c r="J73" s="19"/>
      <c r="K73" s="19"/>
      <c r="L73" s="19"/>
      <c r="M73" s="19"/>
      <c r="N73" s="19"/>
      <c r="O73" s="19"/>
      <c r="P73" s="19"/>
      <c r="Q73" s="19"/>
      <c r="R73" s="19"/>
      <c r="S73" s="19"/>
      <c r="T73" s="99"/>
    </row>
    <row r="74" spans="1:20">
      <c r="A74" s="97"/>
      <c r="B74" s="17">
        <f t="shared" si="0"/>
        <v>0</v>
      </c>
      <c r="C74" s="18"/>
      <c r="D74" s="17"/>
      <c r="E74" s="17"/>
      <c r="F74" s="17"/>
      <c r="G74" s="17"/>
      <c r="H74" s="17"/>
      <c r="I74" s="17"/>
      <c r="J74" s="17"/>
      <c r="K74" s="17"/>
      <c r="L74" s="17"/>
      <c r="M74" s="17"/>
      <c r="N74" s="17"/>
      <c r="O74" s="17"/>
      <c r="P74" s="17"/>
      <c r="Q74" s="17"/>
      <c r="R74" s="17"/>
      <c r="S74" s="17"/>
      <c r="T74" s="99"/>
    </row>
    <row r="75" spans="1:20">
      <c r="A75" s="97"/>
      <c r="B75" s="19">
        <f t="shared" si="0"/>
        <v>0</v>
      </c>
      <c r="C75" s="36"/>
      <c r="D75" s="19"/>
      <c r="E75" s="19"/>
      <c r="F75" s="19"/>
      <c r="G75" s="19"/>
      <c r="H75" s="19"/>
      <c r="I75" s="19"/>
      <c r="J75" s="19"/>
      <c r="K75" s="19"/>
      <c r="L75" s="19"/>
      <c r="M75" s="19"/>
      <c r="N75" s="19"/>
      <c r="O75" s="19"/>
      <c r="P75" s="19"/>
      <c r="Q75" s="19"/>
      <c r="R75" s="19"/>
      <c r="S75" s="19"/>
      <c r="T75" s="99"/>
    </row>
    <row r="76" spans="1:20">
      <c r="A76" s="97"/>
      <c r="B76" s="17">
        <f t="shared" si="0"/>
        <v>0</v>
      </c>
      <c r="C76" s="18"/>
      <c r="D76" s="17"/>
      <c r="E76" s="17"/>
      <c r="F76" s="17"/>
      <c r="G76" s="17"/>
      <c r="H76" s="17"/>
      <c r="I76" s="17"/>
      <c r="J76" s="17"/>
      <c r="K76" s="17"/>
      <c r="L76" s="17"/>
      <c r="M76" s="17"/>
      <c r="N76" s="17"/>
      <c r="O76" s="17"/>
      <c r="P76" s="17"/>
      <c r="Q76" s="17"/>
      <c r="R76" s="17"/>
      <c r="S76" s="17"/>
      <c r="T76" s="99"/>
    </row>
    <row r="77" spans="1:20">
      <c r="A77" s="97"/>
      <c r="B77" s="19">
        <f t="shared" si="0"/>
        <v>0</v>
      </c>
      <c r="C77" s="36"/>
      <c r="D77" s="19"/>
      <c r="E77" s="19"/>
      <c r="F77" s="19"/>
      <c r="G77" s="19"/>
      <c r="H77" s="19"/>
      <c r="I77" s="19"/>
      <c r="J77" s="19"/>
      <c r="K77" s="19"/>
      <c r="L77" s="19"/>
      <c r="M77" s="19"/>
      <c r="N77" s="19"/>
      <c r="O77" s="19"/>
      <c r="P77" s="19"/>
      <c r="Q77" s="19"/>
      <c r="R77" s="19"/>
      <c r="S77" s="19"/>
      <c r="T77" s="99"/>
    </row>
    <row r="78" spans="1:20">
      <c r="A78" s="97"/>
      <c r="B78" s="17">
        <f t="shared" si="0"/>
        <v>0</v>
      </c>
      <c r="C78" s="18"/>
      <c r="D78" s="17"/>
      <c r="E78" s="17"/>
      <c r="F78" s="17"/>
      <c r="G78" s="17"/>
      <c r="H78" s="17"/>
      <c r="I78" s="17"/>
      <c r="J78" s="17"/>
      <c r="K78" s="17"/>
      <c r="L78" s="17"/>
      <c r="M78" s="17"/>
      <c r="N78" s="17"/>
      <c r="O78" s="17"/>
      <c r="P78" s="17"/>
      <c r="Q78" s="17"/>
      <c r="R78" s="17"/>
      <c r="S78" s="17"/>
      <c r="T78" s="99"/>
    </row>
    <row r="79" spans="1:20">
      <c r="A79" s="97"/>
      <c r="B79" s="19">
        <f t="shared" si="0"/>
        <v>0</v>
      </c>
      <c r="C79" s="36"/>
      <c r="D79" s="19"/>
      <c r="E79" s="19"/>
      <c r="F79" s="19"/>
      <c r="G79" s="19"/>
      <c r="H79" s="19"/>
      <c r="I79" s="19"/>
      <c r="J79" s="19"/>
      <c r="K79" s="19"/>
      <c r="L79" s="19"/>
      <c r="M79" s="19"/>
      <c r="N79" s="19"/>
      <c r="O79" s="19"/>
      <c r="P79" s="19"/>
      <c r="Q79" s="19"/>
      <c r="R79" s="19"/>
      <c r="S79" s="19"/>
      <c r="T79" s="99"/>
    </row>
    <row r="80" spans="1:20">
      <c r="A80" s="97"/>
      <c r="B80" s="17">
        <f t="shared" si="0"/>
        <v>0</v>
      </c>
      <c r="C80" s="18"/>
      <c r="D80" s="17"/>
      <c r="E80" s="17"/>
      <c r="F80" s="17"/>
      <c r="G80" s="17"/>
      <c r="H80" s="17"/>
      <c r="I80" s="17"/>
      <c r="J80" s="17"/>
      <c r="K80" s="17"/>
      <c r="L80" s="17"/>
      <c r="M80" s="17"/>
      <c r="N80" s="17"/>
      <c r="O80" s="17"/>
      <c r="P80" s="17"/>
      <c r="Q80" s="17"/>
      <c r="R80" s="17"/>
      <c r="S80" s="17"/>
      <c r="T80" s="99"/>
    </row>
    <row r="81" spans="1:20">
      <c r="A81" s="97"/>
      <c r="B81" s="19">
        <f t="shared" si="0"/>
        <v>0</v>
      </c>
      <c r="C81" s="36"/>
      <c r="D81" s="19"/>
      <c r="E81" s="19"/>
      <c r="F81" s="19"/>
      <c r="G81" s="19"/>
      <c r="H81" s="19"/>
      <c r="I81" s="19"/>
      <c r="J81" s="19"/>
      <c r="K81" s="19"/>
      <c r="L81" s="19"/>
      <c r="M81" s="19"/>
      <c r="N81" s="19"/>
      <c r="O81" s="19"/>
      <c r="P81" s="19"/>
      <c r="Q81" s="19"/>
      <c r="R81" s="19"/>
      <c r="S81" s="19"/>
      <c r="T81" s="99"/>
    </row>
    <row r="82" spans="1:20">
      <c r="A82" s="97"/>
      <c r="B82" s="17">
        <f t="shared" si="0"/>
        <v>0</v>
      </c>
      <c r="C82" s="18"/>
      <c r="D82" s="17"/>
      <c r="E82" s="17"/>
      <c r="F82" s="17"/>
      <c r="G82" s="17"/>
      <c r="H82" s="17"/>
      <c r="I82" s="17"/>
      <c r="J82" s="17"/>
      <c r="K82" s="17"/>
      <c r="L82" s="17"/>
      <c r="M82" s="17"/>
      <c r="N82" s="17"/>
      <c r="O82" s="17"/>
      <c r="P82" s="17"/>
      <c r="Q82" s="17"/>
      <c r="R82" s="17"/>
      <c r="S82" s="17"/>
      <c r="T82" s="99"/>
    </row>
    <row r="83" spans="1:20">
      <c r="A83" s="97"/>
      <c r="B83" s="19">
        <f t="shared" si="0"/>
        <v>0</v>
      </c>
      <c r="C83" s="36"/>
      <c r="D83" s="19"/>
      <c r="E83" s="19"/>
      <c r="F83" s="19"/>
      <c r="G83" s="19"/>
      <c r="H83" s="19"/>
      <c r="I83" s="19"/>
      <c r="J83" s="19"/>
      <c r="K83" s="19"/>
      <c r="L83" s="19"/>
      <c r="M83" s="19"/>
      <c r="N83" s="19"/>
      <c r="O83" s="19"/>
      <c r="P83" s="19"/>
      <c r="Q83" s="19"/>
      <c r="R83" s="19"/>
      <c r="S83" s="19"/>
      <c r="T83" s="99"/>
    </row>
    <row r="84" spans="1:20">
      <c r="A84" s="97"/>
      <c r="B84" s="17">
        <f t="shared" si="0"/>
        <v>0</v>
      </c>
      <c r="C84" s="18"/>
      <c r="D84" s="17"/>
      <c r="E84" s="17"/>
      <c r="F84" s="17"/>
      <c r="G84" s="17"/>
      <c r="H84" s="17"/>
      <c r="I84" s="17"/>
      <c r="J84" s="17"/>
      <c r="K84" s="17"/>
      <c r="L84" s="17"/>
      <c r="M84" s="17"/>
      <c r="N84" s="17"/>
      <c r="O84" s="17"/>
      <c r="P84" s="17"/>
      <c r="Q84" s="17"/>
      <c r="R84" s="17"/>
      <c r="S84" s="17"/>
      <c r="T84" s="99"/>
    </row>
    <row r="85" spans="1:20">
      <c r="A85" s="97"/>
      <c r="B85" s="19">
        <f t="shared" si="0"/>
        <v>0</v>
      </c>
      <c r="C85" s="36"/>
      <c r="D85" s="19"/>
      <c r="E85" s="19"/>
      <c r="F85" s="19"/>
      <c r="G85" s="19"/>
      <c r="H85" s="19"/>
      <c r="I85" s="19"/>
      <c r="J85" s="19"/>
      <c r="K85" s="19"/>
      <c r="L85" s="19"/>
      <c r="M85" s="19"/>
      <c r="N85" s="19"/>
      <c r="O85" s="19"/>
      <c r="P85" s="19"/>
      <c r="Q85" s="19"/>
      <c r="R85" s="19"/>
      <c r="S85" s="19"/>
      <c r="T85" s="99"/>
    </row>
    <row r="86" spans="1:20">
      <c r="A86" s="97"/>
      <c r="B86" s="17">
        <f t="shared" si="0"/>
        <v>0</v>
      </c>
      <c r="C86" s="18"/>
      <c r="D86" s="17"/>
      <c r="E86" s="17"/>
      <c r="F86" s="17"/>
      <c r="G86" s="17"/>
      <c r="H86" s="17"/>
      <c r="I86" s="17"/>
      <c r="J86" s="17"/>
      <c r="K86" s="17"/>
      <c r="L86" s="17"/>
      <c r="M86" s="17"/>
      <c r="N86" s="17"/>
      <c r="O86" s="17"/>
      <c r="P86" s="17"/>
      <c r="Q86" s="17"/>
      <c r="R86" s="17"/>
      <c r="S86" s="17"/>
      <c r="T86" s="99"/>
    </row>
    <row r="87" spans="1:20">
      <c r="A87" s="97"/>
      <c r="B87" s="19">
        <f t="shared" si="0"/>
        <v>0</v>
      </c>
      <c r="C87" s="36"/>
      <c r="D87" s="19"/>
      <c r="E87" s="19"/>
      <c r="F87" s="19"/>
      <c r="G87" s="19"/>
      <c r="H87" s="19"/>
      <c r="I87" s="19"/>
      <c r="J87" s="19"/>
      <c r="K87" s="19"/>
      <c r="L87" s="19"/>
      <c r="M87" s="19"/>
      <c r="N87" s="19"/>
      <c r="O87" s="19"/>
      <c r="P87" s="19"/>
      <c r="Q87" s="19"/>
      <c r="R87" s="19"/>
      <c r="S87" s="19"/>
      <c r="T87" s="99"/>
    </row>
    <row r="88" spans="1:20">
      <c r="A88" s="97"/>
      <c r="B88" s="17">
        <f t="shared" si="0"/>
        <v>0</v>
      </c>
      <c r="C88" s="18"/>
      <c r="D88" s="17"/>
      <c r="E88" s="17"/>
      <c r="F88" s="17"/>
      <c r="G88" s="17"/>
      <c r="H88" s="17"/>
      <c r="I88" s="17"/>
      <c r="J88" s="17"/>
      <c r="K88" s="17"/>
      <c r="L88" s="17"/>
      <c r="M88" s="17"/>
      <c r="N88" s="17"/>
      <c r="O88" s="17"/>
      <c r="P88" s="17"/>
      <c r="Q88" s="17"/>
      <c r="R88" s="17"/>
      <c r="S88" s="17"/>
      <c r="T88" s="99"/>
    </row>
    <row r="89" spans="1:20">
      <c r="A89" s="97"/>
      <c r="B89" s="19">
        <f t="shared" si="0"/>
        <v>0</v>
      </c>
      <c r="C89" s="36"/>
      <c r="D89" s="19"/>
      <c r="E89" s="19"/>
      <c r="F89" s="19"/>
      <c r="G89" s="19"/>
      <c r="H89" s="19"/>
      <c r="I89" s="19"/>
      <c r="J89" s="19"/>
      <c r="K89" s="19"/>
      <c r="L89" s="19"/>
      <c r="M89" s="19"/>
      <c r="N89" s="19"/>
      <c r="O89" s="19"/>
      <c r="P89" s="19"/>
      <c r="Q89" s="19"/>
      <c r="R89" s="19"/>
      <c r="S89" s="19"/>
      <c r="T89" s="99"/>
    </row>
    <row r="90" spans="1:20">
      <c r="A90" s="97"/>
      <c r="B90" s="17">
        <f t="shared" si="0"/>
        <v>0</v>
      </c>
      <c r="C90" s="18"/>
      <c r="D90" s="17"/>
      <c r="E90" s="17"/>
      <c r="F90" s="17"/>
      <c r="G90" s="17"/>
      <c r="H90" s="17"/>
      <c r="I90" s="17"/>
      <c r="J90" s="17"/>
      <c r="K90" s="17"/>
      <c r="L90" s="17"/>
      <c r="M90" s="17"/>
      <c r="N90" s="17"/>
      <c r="O90" s="17"/>
      <c r="P90" s="17"/>
      <c r="Q90" s="17"/>
      <c r="R90" s="17"/>
      <c r="S90" s="17"/>
      <c r="T90" s="99"/>
    </row>
    <row r="91" spans="1:20">
      <c r="A91" s="97"/>
      <c r="B91" s="19">
        <f t="shared" si="0"/>
        <v>0</v>
      </c>
      <c r="C91" s="36"/>
      <c r="D91" s="19"/>
      <c r="E91" s="19"/>
      <c r="F91" s="19"/>
      <c r="G91" s="19"/>
      <c r="H91" s="19"/>
      <c r="I91" s="19"/>
      <c r="J91" s="19"/>
      <c r="K91" s="19"/>
      <c r="L91" s="19"/>
      <c r="M91" s="19"/>
      <c r="N91" s="19"/>
      <c r="O91" s="19"/>
      <c r="P91" s="19"/>
      <c r="Q91" s="19"/>
      <c r="R91" s="19"/>
      <c r="S91" s="19"/>
      <c r="T91" s="99"/>
    </row>
    <row r="92" spans="1:20">
      <c r="A92" s="97"/>
      <c r="B92" s="17">
        <f t="shared" si="0"/>
        <v>0</v>
      </c>
      <c r="C92" s="18"/>
      <c r="D92" s="17"/>
      <c r="E92" s="17"/>
      <c r="F92" s="17"/>
      <c r="G92" s="17"/>
      <c r="H92" s="17"/>
      <c r="I92" s="17"/>
      <c r="J92" s="17"/>
      <c r="K92" s="17"/>
      <c r="L92" s="17"/>
      <c r="M92" s="17"/>
      <c r="N92" s="17"/>
      <c r="O92" s="17"/>
      <c r="P92" s="17"/>
      <c r="Q92" s="17"/>
      <c r="R92" s="17"/>
      <c r="S92" s="17"/>
      <c r="T92" s="99"/>
    </row>
    <row r="93" spans="1:20">
      <c r="A93" s="97"/>
      <c r="B93" s="19">
        <f t="shared" ref="B93:B96" si="1">E47</f>
        <v>0</v>
      </c>
      <c r="C93" s="36"/>
      <c r="D93" s="19"/>
      <c r="E93" s="19"/>
      <c r="F93" s="19"/>
      <c r="G93" s="19"/>
      <c r="H93" s="19"/>
      <c r="I93" s="19"/>
      <c r="J93" s="19"/>
      <c r="K93" s="19"/>
      <c r="L93" s="19"/>
      <c r="M93" s="19"/>
      <c r="N93" s="19"/>
      <c r="O93" s="19"/>
      <c r="P93" s="19"/>
      <c r="Q93" s="19"/>
      <c r="R93" s="19"/>
      <c r="S93" s="19"/>
      <c r="T93" s="99"/>
    </row>
    <row r="94" spans="1:20">
      <c r="A94" s="97"/>
      <c r="B94" s="17">
        <f t="shared" si="1"/>
        <v>0</v>
      </c>
      <c r="C94" s="18"/>
      <c r="D94" s="17"/>
      <c r="E94" s="17"/>
      <c r="F94" s="17"/>
      <c r="G94" s="17"/>
      <c r="H94" s="17"/>
      <c r="I94" s="17"/>
      <c r="J94" s="17"/>
      <c r="K94" s="17"/>
      <c r="L94" s="17"/>
      <c r="M94" s="17"/>
      <c r="N94" s="17"/>
      <c r="O94" s="17"/>
      <c r="P94" s="17"/>
      <c r="Q94" s="17"/>
      <c r="R94" s="17"/>
      <c r="S94" s="17"/>
      <c r="T94" s="99"/>
    </row>
    <row r="95" spans="1:20">
      <c r="A95" s="97"/>
      <c r="B95" s="19">
        <f t="shared" si="1"/>
        <v>0</v>
      </c>
      <c r="C95" s="36"/>
      <c r="D95" s="19"/>
      <c r="E95" s="19"/>
      <c r="F95" s="19"/>
      <c r="G95" s="19"/>
      <c r="H95" s="19"/>
      <c r="I95" s="19"/>
      <c r="J95" s="19"/>
      <c r="K95" s="19"/>
      <c r="L95" s="19"/>
      <c r="M95" s="19"/>
      <c r="N95" s="19"/>
      <c r="O95" s="19"/>
      <c r="P95" s="19"/>
      <c r="Q95" s="19"/>
      <c r="R95" s="19"/>
      <c r="S95" s="19"/>
      <c r="T95" s="99"/>
    </row>
    <row r="96" spans="1:20">
      <c r="A96" s="97"/>
      <c r="B96" s="17">
        <f t="shared" si="1"/>
        <v>0</v>
      </c>
      <c r="C96" s="18"/>
      <c r="D96" s="17"/>
      <c r="E96" s="17"/>
      <c r="F96" s="17"/>
      <c r="G96" s="17"/>
      <c r="H96" s="17"/>
      <c r="I96" s="17"/>
      <c r="J96" s="17"/>
      <c r="K96" s="17"/>
      <c r="L96" s="17"/>
      <c r="M96" s="17"/>
      <c r="N96" s="17"/>
      <c r="O96" s="17"/>
      <c r="P96" s="17"/>
      <c r="Q96" s="17"/>
      <c r="R96" s="17"/>
      <c r="S96" s="17"/>
      <c r="T96" s="99"/>
    </row>
    <row r="97" spans="1:20" ht="15" thickBot="1">
      <c r="A97" s="100"/>
      <c r="B97" s="101"/>
      <c r="C97" s="101"/>
      <c r="D97" s="101"/>
      <c r="E97" s="101"/>
      <c r="F97" s="101"/>
      <c r="G97" s="101"/>
      <c r="H97" s="101"/>
      <c r="I97" s="101"/>
      <c r="J97" s="101"/>
      <c r="K97" s="101"/>
      <c r="L97" s="101"/>
      <c r="M97" s="101"/>
      <c r="N97" s="101"/>
      <c r="O97" s="101"/>
      <c r="P97" s="101"/>
      <c r="Q97" s="101"/>
      <c r="R97" s="101"/>
      <c r="S97" s="101"/>
      <c r="T97" s="102"/>
    </row>
  </sheetData>
  <mergeCells count="52">
    <mergeCell ref="G17:H17"/>
    <mergeCell ref="G16:H16"/>
    <mergeCell ref="G15:H15"/>
    <mergeCell ref="G14:H14"/>
    <mergeCell ref="K58:O58"/>
    <mergeCell ref="G19:H19"/>
    <mergeCell ref="G18:H18"/>
    <mergeCell ref="G50:H50"/>
    <mergeCell ref="G49:H49"/>
    <mergeCell ref="G48:H48"/>
    <mergeCell ref="G47:H47"/>
    <mergeCell ref="G46:H46"/>
    <mergeCell ref="G45:H45"/>
    <mergeCell ref="G20:H20"/>
    <mergeCell ref="G21:H21"/>
    <mergeCell ref="G22:H22"/>
    <mergeCell ref="D2:S2"/>
    <mergeCell ref="E12:E13"/>
    <mergeCell ref="G13:H13"/>
    <mergeCell ref="F12:N12"/>
    <mergeCell ref="G7:K7"/>
    <mergeCell ref="B57:B59"/>
    <mergeCell ref="C58:F58"/>
    <mergeCell ref="C57:S57"/>
    <mergeCell ref="H58:H59"/>
    <mergeCell ref="R58:S58"/>
    <mergeCell ref="P58:P59"/>
    <mergeCell ref="Q58:Q59"/>
    <mergeCell ref="G58:G59"/>
    <mergeCell ref="I58:I59"/>
    <mergeCell ref="J58:J59"/>
    <mergeCell ref="G23:H23"/>
    <mergeCell ref="G24:H24"/>
    <mergeCell ref="G25:H25"/>
    <mergeCell ref="G26:H26"/>
    <mergeCell ref="G27:H27"/>
    <mergeCell ref="G28:H28"/>
    <mergeCell ref="G29:H29"/>
    <mergeCell ref="G30:H30"/>
    <mergeCell ref="G31:H31"/>
    <mergeCell ref="G32:H32"/>
    <mergeCell ref="G33:H33"/>
    <mergeCell ref="G34:H34"/>
    <mergeCell ref="G35:H35"/>
    <mergeCell ref="G41:H41"/>
    <mergeCell ref="G42:H42"/>
    <mergeCell ref="G43:H43"/>
    <mergeCell ref="G36:H36"/>
    <mergeCell ref="G37:H37"/>
    <mergeCell ref="G38:H38"/>
    <mergeCell ref="G39:H39"/>
    <mergeCell ref="G40:H40"/>
  </mergeCells>
  <dataValidations xWindow="421" yWindow="526" count="25">
    <dataValidation type="list" allowBlank="1" showInputMessage="1" showErrorMessage="1" prompt="Identificador único en la base de datos" sqref="F14:F50">
      <formula1>$AD$13:$AD$15</formula1>
    </dataValidation>
    <dataValidation allowBlank="1" showInputMessage="1" showErrorMessage="1" prompt="Descripción/resumen del conjunto de datos" sqref="G14:H50"/>
    <dataValidation type="list" allowBlank="1" showInputMessage="1" showErrorMessage="1" prompt="Nombre(s) de categoría(s) o grupo(s) al cual pertenece el conjunto de datos" sqref="I14:I50">
      <formula1>$AE$14:$AE$48</formula1>
    </dataValidation>
    <dataValidation allowBlank="1" showInputMessage="1" showErrorMessage="1" prompt="Entidad y dependencia que origina el conjunto de datos" sqref="J14:J50"/>
    <dataValidation type="list" allowBlank="1" showInputMessage="1" showErrorMessage="1" prompt="Idioma de los datos del conjunto de datos" sqref="K14:K50">
      <formula1>$AG$13:$AG$16</formula1>
    </dataValidation>
    <dataValidation type="list" allowBlank="1" showInputMessage="1" showErrorMessage="1" prompt="Audiencia objetivo del conjunto de datos" sqref="L14:L50">
      <formula1>$AH$13:$AH$18</formula1>
    </dataValidation>
    <dataValidation allowBlank="1" showInputMessage="1" showErrorMessage="1" prompt="Palabras clave de busqueda" sqref="M14:M50"/>
    <dataValidation type="list" allowBlank="1" showInputMessage="1" showErrorMessage="1" prompt="Identifica la catalogación de la información a nivel: Nacional, Departamental, Municipal, Distrital, Local o Internacional." sqref="N14:N50">
      <formula1>$AF$13:$AF$18</formula1>
    </dataValidation>
    <dataValidation allowBlank="1" showInputMessage="1" showErrorMessage="1" prompt="Fecha desde la cual se tienen en cuenta datos para el conjunto de datos" sqref="E60:E96"/>
    <dataValidation allowBlank="1" showInputMessage="1" showErrorMessage="1" prompt="Fecha de la carga del conjunto de datos en el catálogo de datos" sqref="C60:C96"/>
    <dataValidation allowBlank="1" showInputMessage="1" showErrorMessage="1" prompt="Fecha de última actualización del conjunto de datos en el catálogo de datos" sqref="D60:D96"/>
    <dataValidation allowBlank="1" showInputMessage="1" showErrorMessage="1" prompt="Fecha hasta la cual se tienen en cuenta datos para el conjunto de datos" sqref="F60:F96"/>
    <dataValidation type="list" allowBlank="1" showInputMessage="1" showErrorMessage="1" prompt="Frecuencia con la que se acutalizan los datos del conjunto de datos" sqref="G60:G96">
      <formula1>$AK$13:$AK$48</formula1>
    </dataValidation>
    <dataValidation allowBlank="1" showInputMessage="1" showErrorMessage="1" prompt="Número de la última versión del conjunto de datos" sqref="H60:H96"/>
    <dataValidation type="list" allowBlank="1" showInputMessage="1" showErrorMessage="1" prompt="Formatos en los que se encuentra disponible el conjunto de datos" sqref="I60:I96">
      <formula1>$AJ$13:$AJ$53</formula1>
    </dataValidation>
    <dataValidation allowBlank="1" showInputMessage="1" showErrorMessage="1" prompt="Tamaño del conjunto de datos en kB" sqref="J60:J96"/>
    <dataValidation allowBlank="1" showInputMessage="1" showErrorMessage="1" prompt="URL en el que el conjunto de datos puede ser descargado" sqref="K60:K96"/>
    <dataValidation allowBlank="1" showInputMessage="1" showErrorMessage="1" prompt="URL de acceso al esquema o diccionario de datos del conjunto de datos" sqref="L60:L96"/>
    <dataValidation allowBlank="1" showInputMessage="1" showErrorMessage="1" prompt="URL a documentación adicional sobre el conjunto de datos" sqref="M60:M96"/>
    <dataValidation allowBlank="1" showInputMessage="1" showErrorMessage="1" prompt="URL a sitio web de la entidad que describe el programa relacionado con el conjunto de datos" sqref="N60:N96"/>
    <dataValidation allowBlank="1" showInputMessage="1" showErrorMessage="1" prompt="URL de enlace a la descripción y detalles de la licencia" sqref="O60:O96"/>
    <dataValidation allowBlank="1" showInputMessage="1" showErrorMessage="1" prompt="Palabras clave del contenido del conjunto de datos" sqref="P60:P96"/>
    <dataValidation allowBlank="1" showInputMessage="1" showErrorMessage="1" prompt="Tipo de licencia" sqref="Q60:Q96"/>
    <dataValidation allowBlank="1" showInputMessage="1" showErrorMessage="1" prompt="Nombre de la persona que administra el conjunto de datos" sqref="R60:R96"/>
    <dataValidation allowBlank="1" showInputMessage="1" showErrorMessage="1" prompt="Email de la persona que administra el conjunto de datos" sqref="S60:S96"/>
  </dataValidations>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I84"/>
  <sheetViews>
    <sheetView topLeftCell="A70" zoomScale="85" zoomScaleNormal="85" zoomScalePageLayoutView="70" workbookViewId="0">
      <selection activeCell="H7" sqref="H7"/>
    </sheetView>
  </sheetViews>
  <sheetFormatPr baseColWidth="10" defaultRowHeight="14.25"/>
  <cols>
    <col min="1" max="1" width="2.375" customWidth="1"/>
    <col min="2" max="2" width="8.625" customWidth="1"/>
    <col min="3" max="3" width="41.5" customWidth="1"/>
    <col min="4" max="4" width="12.625" customWidth="1"/>
    <col min="5" max="5" width="16.625" customWidth="1"/>
    <col min="6" max="6" width="8.375" customWidth="1"/>
    <col min="7" max="8" width="27.875" customWidth="1"/>
    <col min="9" max="9" width="12.25" customWidth="1"/>
    <col min="10" max="10" width="2.25" customWidth="1"/>
    <col min="11" max="11" width="12.5" customWidth="1"/>
    <col min="12" max="12" width="15.5" hidden="1" customWidth="1"/>
    <col min="13" max="13" width="12.5" hidden="1" customWidth="1"/>
    <col min="14" max="14" width="13.375" hidden="1" customWidth="1"/>
    <col min="15" max="15" width="12.75" customWidth="1"/>
    <col min="16" max="16" width="14" customWidth="1"/>
    <col min="17" max="17" width="14.25" customWidth="1"/>
    <col min="18" max="21" width="17.875" customWidth="1"/>
    <col min="24" max="24" width="21.25" customWidth="1"/>
    <col min="25" max="25" width="25" customWidth="1"/>
    <col min="28" max="31" width="15" hidden="1" customWidth="1"/>
    <col min="32" max="32" width="17" hidden="1" customWidth="1"/>
    <col min="33" max="35" width="15" hidden="1" customWidth="1"/>
  </cols>
  <sheetData>
    <row r="1" spans="1:35" ht="15" thickBot="1">
      <c r="A1" s="94"/>
      <c r="B1" s="95"/>
      <c r="C1" s="95"/>
      <c r="D1" s="95"/>
      <c r="E1" s="95"/>
      <c r="F1" s="95"/>
      <c r="G1" s="95"/>
      <c r="H1" s="95"/>
      <c r="I1" s="95"/>
      <c r="J1" s="96"/>
    </row>
    <row r="2" spans="1:35" ht="75.75" customHeight="1" thickBot="1">
      <c r="A2" s="97"/>
      <c r="B2" s="2"/>
      <c r="C2" s="3"/>
      <c r="D2" s="237" t="s">
        <v>1934</v>
      </c>
      <c r="E2" s="237"/>
      <c r="F2" s="237"/>
      <c r="G2" s="237"/>
      <c r="H2" s="237"/>
      <c r="I2" s="238"/>
      <c r="J2" s="98"/>
      <c r="K2" s="11"/>
      <c r="L2" s="11"/>
      <c r="M2" s="11"/>
      <c r="N2" s="11"/>
      <c r="O2" s="11"/>
      <c r="P2" s="11"/>
      <c r="Q2" s="11"/>
    </row>
    <row r="3" spans="1:35">
      <c r="A3" s="97"/>
      <c r="B3" s="44"/>
      <c r="C3" s="44"/>
      <c r="D3" s="44"/>
      <c r="E3" s="44"/>
      <c r="F3" s="44"/>
      <c r="G3" s="44"/>
      <c r="H3" s="44"/>
      <c r="I3" s="44"/>
      <c r="J3" s="99"/>
    </row>
    <row r="4" spans="1:35" ht="15" thickBot="1">
      <c r="A4" s="97"/>
      <c r="B4" s="44"/>
      <c r="C4" s="44"/>
      <c r="D4" s="44"/>
      <c r="E4" s="44"/>
      <c r="F4" s="44"/>
      <c r="G4" s="44"/>
      <c r="H4" s="44"/>
      <c r="I4" s="44"/>
      <c r="J4" s="99"/>
    </row>
    <row r="5" spans="1:35" ht="30" customHeight="1">
      <c r="A5" s="97"/>
      <c r="B5" s="44"/>
      <c r="C5" s="412" t="s">
        <v>1957</v>
      </c>
      <c r="D5" s="413"/>
      <c r="E5" s="413"/>
      <c r="F5" s="413"/>
      <c r="G5" s="414"/>
      <c r="H5" s="228"/>
      <c r="I5" s="44"/>
      <c r="J5" s="99"/>
    </row>
    <row r="6" spans="1:35" ht="22.5" customHeight="1">
      <c r="A6" s="97"/>
      <c r="B6" s="44"/>
      <c r="C6" s="415"/>
      <c r="D6" s="416"/>
      <c r="E6" s="416"/>
      <c r="F6" s="416"/>
      <c r="G6" s="417"/>
      <c r="H6" s="228"/>
      <c r="I6" s="149"/>
      <c r="J6" s="150"/>
      <c r="K6" s="37"/>
      <c r="L6" s="37"/>
      <c r="M6" s="37"/>
      <c r="N6" s="37"/>
      <c r="O6" s="37"/>
      <c r="P6" s="37"/>
    </row>
    <row r="7" spans="1:35" ht="22.5" customHeight="1" thickBot="1">
      <c r="A7" s="97"/>
      <c r="B7" s="44"/>
      <c r="C7" s="418"/>
      <c r="D7" s="419"/>
      <c r="E7" s="419"/>
      <c r="F7" s="419"/>
      <c r="G7" s="420"/>
      <c r="H7" s="228"/>
      <c r="I7" s="44"/>
      <c r="J7" s="99"/>
    </row>
    <row r="8" spans="1:35">
      <c r="A8" s="97"/>
      <c r="B8" s="44"/>
      <c r="C8" s="44"/>
      <c r="D8" s="44"/>
      <c r="E8" s="44"/>
      <c r="F8" s="44"/>
      <c r="G8" s="44"/>
      <c r="H8" s="44"/>
      <c r="I8" s="44"/>
      <c r="J8" s="99"/>
      <c r="AB8" s="20" t="s">
        <v>1758</v>
      </c>
      <c r="AC8" s="20" t="s">
        <v>1758</v>
      </c>
      <c r="AD8" s="20" t="s">
        <v>1758</v>
      </c>
      <c r="AE8" s="20" t="s">
        <v>1758</v>
      </c>
      <c r="AF8" s="20" t="s">
        <v>1758</v>
      </c>
      <c r="AG8" s="20" t="s">
        <v>1758</v>
      </c>
      <c r="AH8" s="20" t="s">
        <v>1758</v>
      </c>
      <c r="AI8" s="20" t="s">
        <v>1758</v>
      </c>
    </row>
    <row r="9" spans="1:35">
      <c r="A9" s="97"/>
      <c r="B9" s="44"/>
      <c r="C9" s="44"/>
      <c r="D9" s="44"/>
      <c r="E9" s="151"/>
      <c r="F9" s="44"/>
      <c r="G9" s="44"/>
      <c r="H9" s="44"/>
      <c r="I9" s="44"/>
      <c r="J9" s="99"/>
      <c r="AB9" s="35" t="s">
        <v>1849</v>
      </c>
      <c r="AC9" s="21" t="s">
        <v>1944</v>
      </c>
      <c r="AD9" s="22" t="s">
        <v>1786</v>
      </c>
      <c r="AE9" s="22" t="s">
        <v>1760</v>
      </c>
      <c r="AF9" s="22" t="s">
        <v>1761</v>
      </c>
      <c r="AG9" s="22" t="s">
        <v>1763</v>
      </c>
      <c r="AH9" s="21" t="s">
        <v>1773</v>
      </c>
      <c r="AI9" s="22" t="s">
        <v>1763</v>
      </c>
    </row>
    <row r="10" spans="1:35">
      <c r="A10" s="97"/>
      <c r="B10" s="44"/>
      <c r="C10" s="44"/>
      <c r="D10" s="44"/>
      <c r="E10" s="44"/>
      <c r="F10" s="44"/>
      <c r="G10" s="44"/>
      <c r="H10" s="44"/>
      <c r="I10" s="44"/>
      <c r="J10" s="99"/>
      <c r="AB10" s="35" t="s">
        <v>1850</v>
      </c>
      <c r="AC10" s="23" t="s">
        <v>1764</v>
      </c>
      <c r="AD10" s="22" t="s">
        <v>1759</v>
      </c>
      <c r="AE10" s="22" t="s">
        <v>1769</v>
      </c>
      <c r="AF10" s="22" t="s">
        <v>1770</v>
      </c>
      <c r="AG10" s="22" t="s">
        <v>1772</v>
      </c>
      <c r="AH10" s="21" t="s">
        <v>1779</v>
      </c>
      <c r="AI10" s="22" t="s">
        <v>1772</v>
      </c>
    </row>
    <row r="11" spans="1:35" ht="17.25" customHeight="1">
      <c r="A11" s="97"/>
      <c r="B11" s="423" t="s">
        <v>1862</v>
      </c>
      <c r="C11" s="423"/>
      <c r="D11" s="424" t="s">
        <v>1867</v>
      </c>
      <c r="E11" s="424"/>
      <c r="F11" s="424"/>
      <c r="G11" s="424"/>
      <c r="H11" s="424"/>
      <c r="I11" s="424"/>
      <c r="J11" s="99"/>
      <c r="L11" s="48" t="s">
        <v>1858</v>
      </c>
      <c r="M11" s="48" t="s">
        <v>1866</v>
      </c>
      <c r="N11" s="48" t="s">
        <v>1754</v>
      </c>
      <c r="AB11" s="21"/>
      <c r="AC11" s="21" t="s">
        <v>1767</v>
      </c>
      <c r="AD11" s="22" t="s">
        <v>1768</v>
      </c>
      <c r="AE11" s="24" t="s">
        <v>1765</v>
      </c>
      <c r="AF11" s="22" t="s">
        <v>1776</v>
      </c>
      <c r="AG11" s="22" t="s">
        <v>1778</v>
      </c>
      <c r="AH11" s="21" t="s">
        <v>1784</v>
      </c>
      <c r="AI11" s="22" t="s">
        <v>1778</v>
      </c>
    </row>
    <row r="12" spans="1:35" ht="14.25" customHeight="1">
      <c r="A12" s="97"/>
      <c r="B12" s="425" t="s">
        <v>1868</v>
      </c>
      <c r="C12" s="421" t="s">
        <v>1861</v>
      </c>
      <c r="D12" s="422"/>
      <c r="E12" s="422"/>
      <c r="F12" s="422"/>
      <c r="G12" s="422"/>
      <c r="H12" s="422"/>
      <c r="I12" s="422"/>
      <c r="J12" s="99"/>
      <c r="L12" s="49" t="s">
        <v>1863</v>
      </c>
      <c r="M12" s="49" t="s">
        <v>1736</v>
      </c>
      <c r="N12" s="50" t="s">
        <v>1773</v>
      </c>
      <c r="AB12" s="22"/>
      <c r="AC12" s="22" t="s">
        <v>1774</v>
      </c>
      <c r="AD12" s="22" t="s">
        <v>1775</v>
      </c>
      <c r="AE12" s="22"/>
      <c r="AF12" s="22" t="s">
        <v>1782</v>
      </c>
      <c r="AG12" s="22" t="s">
        <v>1783</v>
      </c>
      <c r="AH12" s="22" t="s">
        <v>1789</v>
      </c>
      <c r="AI12" s="22" t="s">
        <v>1783</v>
      </c>
    </row>
    <row r="13" spans="1:35" ht="28.5" customHeight="1">
      <c r="A13" s="97"/>
      <c r="B13" s="400"/>
      <c r="C13" s="30" t="s">
        <v>1857</v>
      </c>
      <c r="D13" s="47" t="s">
        <v>1858</v>
      </c>
      <c r="E13" s="30" t="s">
        <v>1859</v>
      </c>
      <c r="F13" s="30" t="s">
        <v>1860</v>
      </c>
      <c r="G13" s="426" t="s">
        <v>1724</v>
      </c>
      <c r="H13" s="427"/>
      <c r="I13" s="428"/>
      <c r="J13" s="99"/>
      <c r="L13" s="49" t="s">
        <v>1864</v>
      </c>
      <c r="M13" s="49" t="s">
        <v>1737</v>
      </c>
      <c r="N13" s="50" t="s">
        <v>1779</v>
      </c>
      <c r="AB13" s="21"/>
      <c r="AC13" s="21" t="s">
        <v>1780</v>
      </c>
      <c r="AD13" s="22" t="s">
        <v>1781</v>
      </c>
      <c r="AE13" s="22"/>
      <c r="AF13" s="22" t="s">
        <v>1787</v>
      </c>
      <c r="AG13" s="22" t="s">
        <v>1788</v>
      </c>
      <c r="AH13" s="22" t="s">
        <v>1792</v>
      </c>
      <c r="AI13" s="22" t="s">
        <v>1788</v>
      </c>
    </row>
    <row r="14" spans="1:35">
      <c r="A14" s="97"/>
      <c r="B14" s="45">
        <v>1</v>
      </c>
      <c r="C14" s="17"/>
      <c r="D14" s="17"/>
      <c r="E14" s="17"/>
      <c r="F14" s="17"/>
      <c r="G14" s="389"/>
      <c r="H14" s="411"/>
      <c r="I14" s="390"/>
      <c r="J14" s="99"/>
      <c r="L14" s="49" t="s">
        <v>1865</v>
      </c>
      <c r="M14" s="49"/>
      <c r="N14" s="50" t="s">
        <v>1784</v>
      </c>
      <c r="AB14" s="21"/>
      <c r="AC14" s="21" t="s">
        <v>1785</v>
      </c>
      <c r="AD14" s="22"/>
      <c r="AE14" s="22"/>
      <c r="AF14" s="25"/>
      <c r="AG14" s="22" t="s">
        <v>1791</v>
      </c>
      <c r="AH14" s="21" t="s">
        <v>1794</v>
      </c>
      <c r="AI14" s="22" t="s">
        <v>1791</v>
      </c>
    </row>
    <row r="15" spans="1:35">
      <c r="A15" s="97"/>
      <c r="B15" s="46">
        <v>2</v>
      </c>
      <c r="C15" s="19"/>
      <c r="D15" s="19"/>
      <c r="E15" s="19"/>
      <c r="F15" s="19"/>
      <c r="G15" s="387"/>
      <c r="H15" s="410"/>
      <c r="I15" s="388"/>
      <c r="J15" s="99"/>
      <c r="L15" s="49"/>
      <c r="M15" s="49"/>
      <c r="N15" s="50" t="s">
        <v>1789</v>
      </c>
      <c r="AB15" s="21"/>
      <c r="AC15" s="21" t="s">
        <v>1790</v>
      </c>
      <c r="AD15" s="22"/>
      <c r="AE15" s="22"/>
      <c r="AF15" s="22"/>
      <c r="AG15" s="22" t="s">
        <v>1793</v>
      </c>
      <c r="AH15" s="21" t="s">
        <v>1797</v>
      </c>
      <c r="AI15" s="22" t="s">
        <v>1793</v>
      </c>
    </row>
    <row r="16" spans="1:35">
      <c r="A16" s="97"/>
      <c r="B16" s="45">
        <v>3</v>
      </c>
      <c r="C16" s="17"/>
      <c r="D16" s="17"/>
      <c r="E16" s="17"/>
      <c r="F16" s="17"/>
      <c r="G16" s="389"/>
      <c r="H16" s="411"/>
      <c r="I16" s="390"/>
      <c r="J16" s="99"/>
      <c r="L16" s="49"/>
      <c r="M16" s="49"/>
      <c r="N16" s="50"/>
      <c r="AB16" s="21"/>
      <c r="AC16" s="21"/>
      <c r="AD16" s="22"/>
      <c r="AE16" s="22"/>
      <c r="AF16" s="22"/>
      <c r="AG16" s="22"/>
      <c r="AH16" s="21"/>
      <c r="AI16" s="22"/>
    </row>
    <row r="17" spans="1:35">
      <c r="A17" s="97"/>
      <c r="B17" s="46">
        <v>4</v>
      </c>
      <c r="C17" s="19"/>
      <c r="D17" s="19"/>
      <c r="E17" s="19"/>
      <c r="F17" s="19"/>
      <c r="G17" s="387"/>
      <c r="H17" s="410"/>
      <c r="I17" s="388"/>
      <c r="J17" s="99"/>
      <c r="L17" s="49"/>
      <c r="M17" s="49"/>
      <c r="N17" s="50"/>
      <c r="AB17" s="21"/>
      <c r="AC17" s="21"/>
      <c r="AD17" s="22"/>
      <c r="AE17" s="22"/>
      <c r="AF17" s="22"/>
      <c r="AG17" s="22"/>
      <c r="AH17" s="21"/>
      <c r="AI17" s="22"/>
    </row>
    <row r="18" spans="1:35">
      <c r="A18" s="97"/>
      <c r="B18" s="45">
        <v>5</v>
      </c>
      <c r="C18" s="17"/>
      <c r="D18" s="17"/>
      <c r="E18" s="17"/>
      <c r="F18" s="17"/>
      <c r="G18" s="389"/>
      <c r="H18" s="411"/>
      <c r="I18" s="390"/>
      <c r="J18" s="99"/>
      <c r="L18" s="49"/>
      <c r="M18" s="49"/>
      <c r="N18" s="50"/>
      <c r="AB18" s="21"/>
      <c r="AC18" s="21"/>
      <c r="AD18" s="22"/>
      <c r="AE18" s="22"/>
      <c r="AF18" s="22"/>
      <c r="AG18" s="22"/>
      <c r="AH18" s="21"/>
      <c r="AI18" s="22"/>
    </row>
    <row r="19" spans="1:35">
      <c r="A19" s="97"/>
      <c r="B19" s="46">
        <v>6</v>
      </c>
      <c r="C19" s="19"/>
      <c r="D19" s="19"/>
      <c r="E19" s="19"/>
      <c r="F19" s="19"/>
      <c r="G19" s="387"/>
      <c r="H19" s="410"/>
      <c r="I19" s="388"/>
      <c r="J19" s="99"/>
      <c r="L19" s="49"/>
      <c r="M19" s="49"/>
      <c r="N19" s="50"/>
      <c r="AB19" s="21"/>
      <c r="AC19" s="21"/>
      <c r="AD19" s="22"/>
      <c r="AE19" s="22"/>
      <c r="AF19" s="22"/>
      <c r="AG19" s="22"/>
      <c r="AH19" s="21"/>
      <c r="AI19" s="22"/>
    </row>
    <row r="20" spans="1:35">
      <c r="A20" s="97"/>
      <c r="B20" s="45">
        <v>7</v>
      </c>
      <c r="C20" s="17"/>
      <c r="D20" s="17"/>
      <c r="E20" s="17"/>
      <c r="F20" s="17"/>
      <c r="G20" s="389"/>
      <c r="H20" s="411"/>
      <c r="I20" s="390"/>
      <c r="J20" s="99"/>
      <c r="L20" s="49"/>
      <c r="M20" s="49"/>
      <c r="N20" s="50"/>
      <c r="AB20" s="21"/>
      <c r="AC20" s="21"/>
      <c r="AD20" s="22"/>
      <c r="AE20" s="22"/>
      <c r="AF20" s="22"/>
      <c r="AG20" s="22"/>
      <c r="AH20" s="21"/>
      <c r="AI20" s="22"/>
    </row>
    <row r="21" spans="1:35">
      <c r="A21" s="97"/>
      <c r="B21" s="46">
        <v>8</v>
      </c>
      <c r="C21" s="19"/>
      <c r="D21" s="19"/>
      <c r="E21" s="19"/>
      <c r="F21" s="19"/>
      <c r="G21" s="387"/>
      <c r="H21" s="410"/>
      <c r="I21" s="388"/>
      <c r="J21" s="99"/>
      <c r="L21" s="49"/>
      <c r="M21" s="49"/>
      <c r="N21" s="50"/>
      <c r="AB21" s="21"/>
      <c r="AC21" s="21"/>
      <c r="AD21" s="22"/>
      <c r="AE21" s="22"/>
      <c r="AF21" s="22"/>
      <c r="AG21" s="22"/>
      <c r="AH21" s="21"/>
      <c r="AI21" s="22"/>
    </row>
    <row r="22" spans="1:35">
      <c r="A22" s="97"/>
      <c r="B22" s="45">
        <v>9</v>
      </c>
      <c r="C22" s="17"/>
      <c r="D22" s="17"/>
      <c r="E22" s="17"/>
      <c r="F22" s="17"/>
      <c r="G22" s="389"/>
      <c r="H22" s="411"/>
      <c r="I22" s="390"/>
      <c r="J22" s="99"/>
      <c r="L22" s="49"/>
      <c r="M22" s="49"/>
      <c r="N22" s="50"/>
      <c r="AB22" s="21"/>
      <c r="AC22" s="21"/>
      <c r="AD22" s="22"/>
      <c r="AE22" s="22"/>
      <c r="AF22" s="22"/>
      <c r="AG22" s="22"/>
      <c r="AH22" s="21"/>
      <c r="AI22" s="22"/>
    </row>
    <row r="23" spans="1:35">
      <c r="A23" s="97"/>
      <c r="B23" s="46">
        <v>10</v>
      </c>
      <c r="C23" s="19"/>
      <c r="D23" s="19"/>
      <c r="E23" s="19"/>
      <c r="F23" s="19"/>
      <c r="G23" s="387"/>
      <c r="H23" s="410"/>
      <c r="I23" s="388"/>
      <c r="J23" s="99"/>
      <c r="L23" s="49"/>
      <c r="M23" s="49"/>
      <c r="N23" s="50"/>
      <c r="AB23" s="21"/>
      <c r="AC23" s="21"/>
      <c r="AD23" s="22"/>
      <c r="AE23" s="22"/>
      <c r="AF23" s="22"/>
      <c r="AG23" s="22"/>
      <c r="AH23" s="21"/>
      <c r="AI23" s="22"/>
    </row>
    <row r="24" spans="1:35">
      <c r="A24" s="97"/>
      <c r="B24" s="45">
        <v>11</v>
      </c>
      <c r="C24" s="17"/>
      <c r="D24" s="17"/>
      <c r="E24" s="17"/>
      <c r="F24" s="17"/>
      <c r="G24" s="389"/>
      <c r="H24" s="411"/>
      <c r="I24" s="390"/>
      <c r="J24" s="99"/>
      <c r="L24" s="49"/>
      <c r="M24" s="49"/>
      <c r="N24" s="50"/>
      <c r="AB24" s="21"/>
      <c r="AC24" s="21"/>
      <c r="AD24" s="22"/>
      <c r="AE24" s="22"/>
      <c r="AF24" s="22"/>
      <c r="AG24" s="22"/>
      <c r="AH24" s="21"/>
      <c r="AI24" s="22"/>
    </row>
    <row r="25" spans="1:35">
      <c r="A25" s="97"/>
      <c r="B25" s="46">
        <v>12</v>
      </c>
      <c r="C25" s="19"/>
      <c r="D25" s="19"/>
      <c r="E25" s="19"/>
      <c r="F25" s="19"/>
      <c r="G25" s="387"/>
      <c r="H25" s="410"/>
      <c r="I25" s="388"/>
      <c r="J25" s="99"/>
      <c r="L25" s="49"/>
      <c r="M25" s="49"/>
      <c r="N25" s="50"/>
      <c r="AB25" s="21"/>
      <c r="AC25" s="21"/>
      <c r="AD25" s="22"/>
      <c r="AE25" s="22"/>
      <c r="AF25" s="22"/>
      <c r="AG25" s="22"/>
      <c r="AH25" s="21"/>
      <c r="AI25" s="22"/>
    </row>
    <row r="26" spans="1:35">
      <c r="A26" s="97"/>
      <c r="B26" s="45">
        <v>13</v>
      </c>
      <c r="C26" s="17"/>
      <c r="D26" s="17"/>
      <c r="E26" s="17"/>
      <c r="F26" s="17"/>
      <c r="G26" s="389"/>
      <c r="H26" s="411"/>
      <c r="I26" s="390"/>
      <c r="J26" s="99"/>
      <c r="L26" s="49"/>
      <c r="M26" s="49"/>
      <c r="N26" s="50"/>
      <c r="AB26" s="21"/>
      <c r="AC26" s="21"/>
      <c r="AD26" s="22"/>
      <c r="AE26" s="22"/>
      <c r="AF26" s="22"/>
      <c r="AG26" s="22"/>
      <c r="AH26" s="21"/>
      <c r="AI26" s="22"/>
    </row>
    <row r="27" spans="1:35">
      <c r="A27" s="97"/>
      <c r="B27" s="46">
        <v>14</v>
      </c>
      <c r="C27" s="19"/>
      <c r="D27" s="19"/>
      <c r="E27" s="19"/>
      <c r="F27" s="19"/>
      <c r="G27" s="387"/>
      <c r="H27" s="410"/>
      <c r="I27" s="388"/>
      <c r="J27" s="99"/>
      <c r="L27" s="49"/>
      <c r="M27" s="49"/>
      <c r="N27" s="50"/>
      <c r="AB27" s="21"/>
      <c r="AC27" s="21"/>
      <c r="AD27" s="22"/>
      <c r="AE27" s="22"/>
      <c r="AF27" s="22"/>
      <c r="AG27" s="22"/>
      <c r="AH27" s="21"/>
      <c r="AI27" s="22"/>
    </row>
    <row r="28" spans="1:35">
      <c r="A28" s="97"/>
      <c r="B28" s="45">
        <v>15</v>
      </c>
      <c r="C28" s="17"/>
      <c r="D28" s="17"/>
      <c r="E28" s="17"/>
      <c r="F28" s="17"/>
      <c r="G28" s="389"/>
      <c r="H28" s="411"/>
      <c r="I28" s="390"/>
      <c r="J28" s="99"/>
      <c r="L28" s="49"/>
      <c r="M28" s="49"/>
      <c r="N28" s="50"/>
      <c r="AB28" s="21"/>
      <c r="AC28" s="21"/>
      <c r="AD28" s="22"/>
      <c r="AE28" s="22"/>
      <c r="AF28" s="22"/>
      <c r="AG28" s="22"/>
      <c r="AH28" s="21"/>
      <c r="AI28" s="22"/>
    </row>
    <row r="29" spans="1:35">
      <c r="A29" s="97"/>
      <c r="B29" s="46">
        <v>16</v>
      </c>
      <c r="C29" s="19"/>
      <c r="D29" s="19"/>
      <c r="E29" s="19"/>
      <c r="F29" s="19"/>
      <c r="G29" s="387"/>
      <c r="H29" s="410"/>
      <c r="I29" s="388"/>
      <c r="J29" s="99"/>
      <c r="L29" s="49"/>
      <c r="M29" s="49"/>
      <c r="N29" s="50"/>
      <c r="AB29" s="21"/>
      <c r="AC29" s="21"/>
      <c r="AD29" s="22"/>
      <c r="AE29" s="22"/>
      <c r="AF29" s="22"/>
      <c r="AG29" s="22"/>
      <c r="AH29" s="21"/>
      <c r="AI29" s="22"/>
    </row>
    <row r="30" spans="1:35">
      <c r="A30" s="97"/>
      <c r="B30" s="45">
        <v>17</v>
      </c>
      <c r="C30" s="17"/>
      <c r="D30" s="17"/>
      <c r="E30" s="17"/>
      <c r="F30" s="17"/>
      <c r="G30" s="389"/>
      <c r="H30" s="411"/>
      <c r="I30" s="390"/>
      <c r="J30" s="99"/>
      <c r="L30" s="49"/>
      <c r="M30" s="49"/>
      <c r="N30" s="50"/>
      <c r="AB30" s="21"/>
      <c r="AC30" s="21"/>
      <c r="AD30" s="22"/>
      <c r="AE30" s="22"/>
      <c r="AF30" s="22"/>
      <c r="AG30" s="22"/>
      <c r="AH30" s="21"/>
      <c r="AI30" s="22"/>
    </row>
    <row r="31" spans="1:35">
      <c r="A31" s="97"/>
      <c r="B31" s="46">
        <v>18</v>
      </c>
      <c r="C31" s="19"/>
      <c r="D31" s="19"/>
      <c r="E31" s="19"/>
      <c r="F31" s="19"/>
      <c r="G31" s="387"/>
      <c r="H31" s="410"/>
      <c r="I31" s="388"/>
      <c r="J31" s="99"/>
      <c r="L31" s="49"/>
      <c r="M31" s="49"/>
      <c r="N31" s="50"/>
      <c r="AB31" s="21"/>
      <c r="AC31" s="21"/>
      <c r="AD31" s="22"/>
      <c r="AE31" s="22"/>
      <c r="AF31" s="22"/>
      <c r="AG31" s="22"/>
      <c r="AH31" s="21"/>
      <c r="AI31" s="22"/>
    </row>
    <row r="32" spans="1:35">
      <c r="A32" s="97"/>
      <c r="B32" s="45">
        <v>19</v>
      </c>
      <c r="C32" s="17"/>
      <c r="D32" s="17"/>
      <c r="E32" s="17"/>
      <c r="F32" s="17"/>
      <c r="G32" s="389"/>
      <c r="H32" s="411"/>
      <c r="I32" s="390"/>
      <c r="J32" s="99"/>
      <c r="L32" s="49"/>
      <c r="M32" s="49"/>
      <c r="N32" s="50"/>
      <c r="AB32" s="21"/>
      <c r="AC32" s="21"/>
      <c r="AD32" s="22"/>
      <c r="AE32" s="22"/>
      <c r="AF32" s="22"/>
      <c r="AG32" s="22"/>
      <c r="AH32" s="21"/>
      <c r="AI32" s="22"/>
    </row>
    <row r="33" spans="1:35">
      <c r="A33" s="97"/>
      <c r="B33" s="46">
        <v>20</v>
      </c>
      <c r="C33" s="19"/>
      <c r="D33" s="19"/>
      <c r="E33" s="19"/>
      <c r="F33" s="19"/>
      <c r="G33" s="387"/>
      <c r="H33" s="410"/>
      <c r="I33" s="388"/>
      <c r="J33" s="99"/>
      <c r="L33" s="49"/>
      <c r="M33" s="49"/>
      <c r="N33" s="50"/>
      <c r="AB33" s="21"/>
      <c r="AC33" s="21"/>
      <c r="AD33" s="22"/>
      <c r="AE33" s="22"/>
      <c r="AF33" s="22"/>
      <c r="AG33" s="22"/>
      <c r="AH33" s="21"/>
      <c r="AI33" s="22"/>
    </row>
    <row r="34" spans="1:35">
      <c r="A34" s="97"/>
      <c r="B34" s="45">
        <v>21</v>
      </c>
      <c r="C34" s="17"/>
      <c r="D34" s="17"/>
      <c r="E34" s="17"/>
      <c r="F34" s="17"/>
      <c r="G34" s="389"/>
      <c r="H34" s="411"/>
      <c r="I34" s="390"/>
      <c r="J34" s="99"/>
      <c r="L34" s="49"/>
      <c r="M34" s="49"/>
      <c r="N34" s="50"/>
      <c r="AB34" s="21"/>
      <c r="AC34" s="21"/>
      <c r="AD34" s="22"/>
      <c r="AE34" s="22"/>
      <c r="AF34" s="22"/>
      <c r="AG34" s="22"/>
      <c r="AH34" s="21"/>
      <c r="AI34" s="22"/>
    </row>
    <row r="35" spans="1:35">
      <c r="A35" s="97"/>
      <c r="B35" s="46">
        <v>22</v>
      </c>
      <c r="C35" s="19"/>
      <c r="D35" s="19"/>
      <c r="E35" s="19"/>
      <c r="F35" s="19"/>
      <c r="G35" s="387"/>
      <c r="H35" s="410"/>
      <c r="I35" s="388"/>
      <c r="J35" s="99"/>
      <c r="L35" s="49"/>
      <c r="M35" s="49"/>
      <c r="N35" s="50"/>
      <c r="AB35" s="21"/>
      <c r="AC35" s="21"/>
      <c r="AD35" s="22"/>
      <c r="AE35" s="22"/>
      <c r="AF35" s="22"/>
      <c r="AG35" s="22"/>
      <c r="AH35" s="21"/>
      <c r="AI35" s="22"/>
    </row>
    <row r="36" spans="1:35">
      <c r="A36" s="97"/>
      <c r="B36" s="45">
        <v>23</v>
      </c>
      <c r="C36" s="17"/>
      <c r="D36" s="17"/>
      <c r="E36" s="17"/>
      <c r="F36" s="17"/>
      <c r="G36" s="389"/>
      <c r="H36" s="411"/>
      <c r="I36" s="390"/>
      <c r="J36" s="99"/>
      <c r="L36" s="49"/>
      <c r="M36" s="49"/>
      <c r="N36" s="50"/>
      <c r="AB36" s="21"/>
      <c r="AC36" s="21"/>
      <c r="AD36" s="22"/>
      <c r="AE36" s="22"/>
      <c r="AF36" s="22"/>
      <c r="AG36" s="22"/>
      <c r="AH36" s="21"/>
      <c r="AI36" s="22"/>
    </row>
    <row r="37" spans="1:35">
      <c r="A37" s="97"/>
      <c r="B37" s="46">
        <v>24</v>
      </c>
      <c r="C37" s="19"/>
      <c r="D37" s="19"/>
      <c r="E37" s="19"/>
      <c r="F37" s="19"/>
      <c r="G37" s="387"/>
      <c r="H37" s="410"/>
      <c r="I37" s="388"/>
      <c r="J37" s="99"/>
      <c r="L37" s="49"/>
      <c r="M37" s="49"/>
      <c r="N37" s="50"/>
      <c r="AB37" s="21"/>
      <c r="AC37" s="21"/>
      <c r="AD37" s="22"/>
      <c r="AE37" s="22"/>
      <c r="AF37" s="22"/>
      <c r="AG37" s="22"/>
      <c r="AH37" s="21"/>
      <c r="AI37" s="22"/>
    </row>
    <row r="38" spans="1:35">
      <c r="A38" s="97"/>
      <c r="B38" s="45">
        <v>25</v>
      </c>
      <c r="C38" s="17"/>
      <c r="D38" s="17"/>
      <c r="E38" s="17"/>
      <c r="F38" s="17"/>
      <c r="G38" s="389"/>
      <c r="H38" s="411"/>
      <c r="I38" s="390"/>
      <c r="J38" s="99"/>
      <c r="L38" s="49"/>
      <c r="M38" s="49"/>
      <c r="N38" s="50"/>
      <c r="AB38" s="21"/>
      <c r="AC38" s="21"/>
      <c r="AD38" s="22"/>
      <c r="AE38" s="22"/>
      <c r="AF38" s="22"/>
      <c r="AG38" s="22"/>
      <c r="AH38" s="21"/>
      <c r="AI38" s="22"/>
    </row>
    <row r="39" spans="1:35">
      <c r="A39" s="97"/>
      <c r="B39" s="46">
        <v>26</v>
      </c>
      <c r="C39" s="19"/>
      <c r="D39" s="19"/>
      <c r="E39" s="19"/>
      <c r="F39" s="19"/>
      <c r="G39" s="387"/>
      <c r="H39" s="410"/>
      <c r="I39" s="388"/>
      <c r="J39" s="99"/>
      <c r="L39" s="49"/>
      <c r="M39" s="49"/>
      <c r="N39" s="50"/>
      <c r="AB39" s="21"/>
      <c r="AC39" s="21"/>
      <c r="AD39" s="22"/>
      <c r="AE39" s="22"/>
      <c r="AF39" s="22"/>
      <c r="AG39" s="22"/>
      <c r="AH39" s="21"/>
      <c r="AI39" s="22"/>
    </row>
    <row r="40" spans="1:35">
      <c r="A40" s="97"/>
      <c r="B40" s="45">
        <v>27</v>
      </c>
      <c r="C40" s="17"/>
      <c r="D40" s="17"/>
      <c r="E40" s="17"/>
      <c r="F40" s="17"/>
      <c r="G40" s="389"/>
      <c r="H40" s="411"/>
      <c r="I40" s="390"/>
      <c r="J40" s="99"/>
      <c r="L40" s="49"/>
      <c r="M40" s="49"/>
      <c r="N40" s="50"/>
      <c r="AB40" s="21"/>
      <c r="AC40" s="21"/>
      <c r="AD40" s="22"/>
      <c r="AE40" s="22"/>
      <c r="AF40" s="22"/>
      <c r="AG40" s="22"/>
      <c r="AH40" s="21"/>
      <c r="AI40" s="22"/>
    </row>
    <row r="41" spans="1:35">
      <c r="A41" s="97"/>
      <c r="B41" s="46">
        <v>28</v>
      </c>
      <c r="C41" s="19"/>
      <c r="D41" s="19"/>
      <c r="E41" s="19"/>
      <c r="F41" s="19"/>
      <c r="G41" s="387"/>
      <c r="H41" s="410"/>
      <c r="I41" s="388"/>
      <c r="J41" s="99"/>
      <c r="L41" s="49"/>
      <c r="M41" s="49"/>
      <c r="N41" s="50"/>
      <c r="AB41" s="21"/>
      <c r="AC41" s="21"/>
      <c r="AD41" s="22"/>
      <c r="AE41" s="22"/>
      <c r="AF41" s="22"/>
      <c r="AG41" s="22"/>
      <c r="AH41" s="21"/>
      <c r="AI41" s="22"/>
    </row>
    <row r="42" spans="1:35">
      <c r="A42" s="97"/>
      <c r="B42" s="45">
        <v>29</v>
      </c>
      <c r="C42" s="17"/>
      <c r="D42" s="17"/>
      <c r="E42" s="17"/>
      <c r="F42" s="17"/>
      <c r="G42" s="389"/>
      <c r="H42" s="411"/>
      <c r="I42" s="390"/>
      <c r="J42" s="99"/>
      <c r="L42" s="49"/>
      <c r="M42" s="49"/>
      <c r="N42" s="50"/>
      <c r="AB42" s="21"/>
      <c r="AC42" s="21"/>
      <c r="AD42" s="22"/>
      <c r="AE42" s="22"/>
      <c r="AF42" s="22"/>
      <c r="AG42" s="22"/>
      <c r="AH42" s="21"/>
      <c r="AI42" s="22"/>
    </row>
    <row r="43" spans="1:35">
      <c r="A43" s="97"/>
      <c r="B43" s="46">
        <v>30</v>
      </c>
      <c r="C43" s="19"/>
      <c r="D43" s="19"/>
      <c r="E43" s="19"/>
      <c r="F43" s="19"/>
      <c r="G43" s="387"/>
      <c r="H43" s="410"/>
      <c r="I43" s="388"/>
      <c r="J43" s="99"/>
      <c r="L43" s="49"/>
      <c r="M43" s="49"/>
      <c r="N43" s="50"/>
      <c r="AB43" s="21"/>
      <c r="AC43" s="21"/>
      <c r="AD43" s="22"/>
      <c r="AE43" s="22"/>
      <c r="AF43" s="22"/>
      <c r="AG43" s="22"/>
      <c r="AH43" s="21"/>
      <c r="AI43" s="22"/>
    </row>
    <row r="44" spans="1:35">
      <c r="A44" s="97"/>
      <c r="B44" s="45">
        <v>31</v>
      </c>
      <c r="C44" s="17"/>
      <c r="D44" s="17"/>
      <c r="E44" s="17"/>
      <c r="F44" s="17"/>
      <c r="G44" s="389"/>
      <c r="H44" s="411"/>
      <c r="I44" s="390"/>
      <c r="J44" s="99"/>
      <c r="L44" s="49"/>
      <c r="M44" s="49"/>
      <c r="N44" s="50"/>
      <c r="AB44" s="21"/>
      <c r="AC44" s="21"/>
      <c r="AD44" s="22"/>
      <c r="AE44" s="22"/>
      <c r="AF44" s="22"/>
      <c r="AG44" s="22"/>
      <c r="AH44" s="21"/>
      <c r="AI44" s="22"/>
    </row>
    <row r="45" spans="1:35">
      <c r="A45" s="97"/>
      <c r="B45" s="46">
        <v>32</v>
      </c>
      <c r="C45" s="19"/>
      <c r="D45" s="19"/>
      <c r="E45" s="19"/>
      <c r="F45" s="19"/>
      <c r="G45" s="387"/>
      <c r="H45" s="410"/>
      <c r="I45" s="388"/>
      <c r="J45" s="99"/>
      <c r="L45" s="49"/>
      <c r="M45" s="49"/>
      <c r="N45" s="50"/>
      <c r="AB45" s="21"/>
      <c r="AC45" s="21"/>
      <c r="AD45" s="22"/>
      <c r="AE45" s="22"/>
      <c r="AF45" s="22"/>
      <c r="AG45" s="22"/>
      <c r="AH45" s="21"/>
      <c r="AI45" s="22"/>
    </row>
    <row r="46" spans="1:35">
      <c r="A46" s="97"/>
      <c r="B46" s="45">
        <v>33</v>
      </c>
      <c r="C46" s="17"/>
      <c r="D46" s="17"/>
      <c r="E46" s="17"/>
      <c r="F46" s="17"/>
      <c r="G46" s="389"/>
      <c r="H46" s="411"/>
      <c r="I46" s="390"/>
      <c r="J46" s="99"/>
      <c r="L46" s="49"/>
      <c r="M46" s="49"/>
      <c r="N46" s="50"/>
      <c r="AB46" s="21"/>
      <c r="AC46" s="21"/>
      <c r="AD46" s="22"/>
      <c r="AE46" s="22"/>
      <c r="AF46" s="22"/>
      <c r="AG46" s="22"/>
      <c r="AH46" s="21"/>
      <c r="AI46" s="22"/>
    </row>
    <row r="47" spans="1:35">
      <c r="A47" s="97"/>
      <c r="B47" s="46">
        <v>34</v>
      </c>
      <c r="C47" s="19"/>
      <c r="D47" s="19"/>
      <c r="E47" s="19"/>
      <c r="F47" s="19"/>
      <c r="G47" s="387"/>
      <c r="H47" s="410"/>
      <c r="I47" s="388"/>
      <c r="J47" s="99"/>
      <c r="L47" s="49"/>
      <c r="M47" s="49"/>
      <c r="N47" s="50"/>
      <c r="AB47" s="21"/>
      <c r="AC47" s="21"/>
      <c r="AD47" s="22"/>
      <c r="AE47" s="22"/>
      <c r="AF47" s="22"/>
      <c r="AG47" s="22"/>
      <c r="AH47" s="21"/>
      <c r="AI47" s="22"/>
    </row>
    <row r="48" spans="1:35">
      <c r="A48" s="97"/>
      <c r="B48" s="45">
        <v>35</v>
      </c>
      <c r="C48" s="17"/>
      <c r="D48" s="17"/>
      <c r="E48" s="17"/>
      <c r="F48" s="17"/>
      <c r="G48" s="389"/>
      <c r="H48" s="411"/>
      <c r="I48" s="390"/>
      <c r="J48" s="99"/>
      <c r="L48" s="49"/>
      <c r="M48" s="49"/>
      <c r="N48" s="50"/>
      <c r="AB48" s="21"/>
      <c r="AC48" s="21"/>
      <c r="AD48" s="22"/>
      <c r="AE48" s="22"/>
      <c r="AF48" s="22"/>
      <c r="AG48" s="22"/>
      <c r="AH48" s="21"/>
      <c r="AI48" s="22"/>
    </row>
    <row r="49" spans="1:35">
      <c r="A49" s="97"/>
      <c r="B49" s="46">
        <v>36</v>
      </c>
      <c r="C49" s="19"/>
      <c r="D49" s="19"/>
      <c r="E49" s="19"/>
      <c r="F49" s="19"/>
      <c r="G49" s="387"/>
      <c r="H49" s="410"/>
      <c r="I49" s="388"/>
      <c r="J49" s="99"/>
      <c r="L49" s="49"/>
      <c r="M49" s="49"/>
      <c r="N49" s="50"/>
      <c r="AB49" s="21"/>
      <c r="AC49" s="21"/>
      <c r="AD49" s="22"/>
      <c r="AE49" s="22"/>
      <c r="AF49" s="22"/>
      <c r="AG49" s="22"/>
      <c r="AH49" s="21"/>
      <c r="AI49" s="22"/>
    </row>
    <row r="50" spans="1:35">
      <c r="A50" s="97"/>
      <c r="B50" s="45">
        <v>37</v>
      </c>
      <c r="C50" s="17"/>
      <c r="D50" s="17"/>
      <c r="E50" s="17"/>
      <c r="F50" s="17"/>
      <c r="G50" s="389"/>
      <c r="H50" s="411"/>
      <c r="I50" s="390"/>
      <c r="J50" s="99"/>
      <c r="L50" s="49"/>
      <c r="M50" s="49"/>
      <c r="N50" s="50"/>
      <c r="AB50" s="21"/>
      <c r="AC50" s="21"/>
      <c r="AD50" s="22"/>
      <c r="AE50" s="22"/>
      <c r="AF50" s="22"/>
      <c r="AG50" s="22"/>
      <c r="AH50" s="21"/>
      <c r="AI50" s="22"/>
    </row>
    <row r="51" spans="1:35">
      <c r="A51" s="97"/>
      <c r="B51" s="46">
        <v>38</v>
      </c>
      <c r="C51" s="19"/>
      <c r="D51" s="19"/>
      <c r="E51" s="19"/>
      <c r="F51" s="19"/>
      <c r="G51" s="387"/>
      <c r="H51" s="410"/>
      <c r="I51" s="388"/>
      <c r="J51" s="99"/>
      <c r="L51" s="49"/>
      <c r="M51" s="49"/>
      <c r="N51" s="50"/>
      <c r="AB51" s="21"/>
      <c r="AC51" s="21"/>
      <c r="AD51" s="22"/>
      <c r="AE51" s="22"/>
      <c r="AF51" s="22"/>
      <c r="AG51" s="22"/>
      <c r="AH51" s="21"/>
      <c r="AI51" s="22"/>
    </row>
    <row r="52" spans="1:35">
      <c r="A52" s="97"/>
      <c r="B52" s="45">
        <v>39</v>
      </c>
      <c r="C52" s="17"/>
      <c r="D52" s="17"/>
      <c r="E52" s="17"/>
      <c r="F52" s="17"/>
      <c r="G52" s="389"/>
      <c r="H52" s="411"/>
      <c r="I52" s="390"/>
      <c r="J52" s="99"/>
      <c r="L52" s="49"/>
      <c r="M52" s="49"/>
      <c r="N52" s="50"/>
      <c r="AB52" s="21"/>
      <c r="AC52" s="21"/>
      <c r="AD52" s="22"/>
      <c r="AE52" s="22"/>
      <c r="AF52" s="22"/>
      <c r="AG52" s="22"/>
      <c r="AH52" s="21"/>
      <c r="AI52" s="22"/>
    </row>
    <row r="53" spans="1:35">
      <c r="A53" s="97"/>
      <c r="B53" s="46">
        <v>40</v>
      </c>
      <c r="C53" s="19"/>
      <c r="D53" s="19"/>
      <c r="E53" s="19"/>
      <c r="F53" s="19"/>
      <c r="G53" s="387"/>
      <c r="H53" s="410"/>
      <c r="I53" s="388"/>
      <c r="J53" s="99"/>
      <c r="L53" s="49"/>
      <c r="M53" s="49"/>
      <c r="N53" s="50"/>
      <c r="AB53" s="21"/>
      <c r="AC53" s="21"/>
      <c r="AD53" s="22"/>
      <c r="AE53" s="22"/>
      <c r="AF53" s="22"/>
      <c r="AG53" s="22"/>
      <c r="AH53" s="21"/>
      <c r="AI53" s="22"/>
    </row>
    <row r="54" spans="1:35">
      <c r="A54" s="97"/>
      <c r="B54" s="45">
        <v>41</v>
      </c>
      <c r="C54" s="17"/>
      <c r="D54" s="17"/>
      <c r="E54" s="17"/>
      <c r="F54" s="17"/>
      <c r="G54" s="389"/>
      <c r="H54" s="411"/>
      <c r="I54" s="390"/>
      <c r="J54" s="99"/>
      <c r="L54" s="49"/>
      <c r="M54" s="49"/>
      <c r="N54" s="50"/>
      <c r="AB54" s="21"/>
      <c r="AC54" s="21"/>
      <c r="AD54" s="22"/>
      <c r="AE54" s="22"/>
      <c r="AF54" s="22"/>
      <c r="AG54" s="22"/>
      <c r="AH54" s="21"/>
      <c r="AI54" s="22"/>
    </row>
    <row r="55" spans="1:35">
      <c r="A55" s="97"/>
      <c r="B55" s="46">
        <v>42</v>
      </c>
      <c r="C55" s="19"/>
      <c r="D55" s="19"/>
      <c r="E55" s="19"/>
      <c r="F55" s="19"/>
      <c r="G55" s="387"/>
      <c r="H55" s="410"/>
      <c r="I55" s="388"/>
      <c r="J55" s="99"/>
      <c r="L55" s="49"/>
      <c r="M55" s="49"/>
      <c r="N55" s="50"/>
      <c r="AB55" s="21"/>
      <c r="AC55" s="21"/>
      <c r="AD55" s="22"/>
      <c r="AE55" s="22"/>
      <c r="AF55" s="22"/>
      <c r="AG55" s="22"/>
      <c r="AH55" s="21"/>
      <c r="AI55" s="22"/>
    </row>
    <row r="56" spans="1:35">
      <c r="A56" s="97"/>
      <c r="B56" s="45">
        <v>43</v>
      </c>
      <c r="C56" s="17"/>
      <c r="D56" s="17"/>
      <c r="E56" s="17"/>
      <c r="F56" s="17"/>
      <c r="G56" s="389"/>
      <c r="H56" s="411"/>
      <c r="I56" s="390"/>
      <c r="J56" s="99"/>
      <c r="L56" s="49"/>
      <c r="M56" s="49"/>
      <c r="N56" s="50"/>
      <c r="AB56" s="21"/>
      <c r="AC56" s="21"/>
      <c r="AD56" s="22"/>
      <c r="AE56" s="22"/>
      <c r="AF56" s="22"/>
      <c r="AG56" s="22"/>
      <c r="AH56" s="21"/>
      <c r="AI56" s="22"/>
    </row>
    <row r="57" spans="1:35">
      <c r="A57" s="97"/>
      <c r="B57" s="46">
        <v>44</v>
      </c>
      <c r="C57" s="19"/>
      <c r="D57" s="19"/>
      <c r="E57" s="19"/>
      <c r="F57" s="19"/>
      <c r="G57" s="387"/>
      <c r="H57" s="410"/>
      <c r="I57" s="388"/>
      <c r="J57" s="99"/>
      <c r="L57" s="49"/>
      <c r="M57" s="49"/>
      <c r="N57" s="50"/>
      <c r="AB57" s="21"/>
      <c r="AC57" s="21"/>
      <c r="AD57" s="22"/>
      <c r="AE57" s="22"/>
      <c r="AF57" s="22"/>
      <c r="AG57" s="22"/>
      <c r="AH57" s="21"/>
      <c r="AI57" s="22"/>
    </row>
    <row r="58" spans="1:35">
      <c r="A58" s="97"/>
      <c r="B58" s="45">
        <v>45</v>
      </c>
      <c r="C58" s="17"/>
      <c r="D58" s="17"/>
      <c r="E58" s="17"/>
      <c r="F58" s="17"/>
      <c r="G58" s="389"/>
      <c r="H58" s="411"/>
      <c r="I58" s="390"/>
      <c r="J58" s="99"/>
      <c r="L58" s="49"/>
      <c r="M58" s="49"/>
      <c r="N58" s="50"/>
      <c r="AB58" s="21"/>
      <c r="AC58" s="21"/>
      <c r="AD58" s="22"/>
      <c r="AE58" s="22"/>
      <c r="AF58" s="22"/>
      <c r="AG58" s="22"/>
      <c r="AH58" s="21"/>
      <c r="AI58" s="22"/>
    </row>
    <row r="59" spans="1:35">
      <c r="A59" s="97"/>
      <c r="B59" s="46">
        <v>46</v>
      </c>
      <c r="C59" s="19"/>
      <c r="D59" s="19"/>
      <c r="E59" s="19"/>
      <c r="F59" s="19"/>
      <c r="G59" s="387"/>
      <c r="H59" s="410"/>
      <c r="I59" s="388"/>
      <c r="J59" s="99"/>
      <c r="L59" s="49"/>
      <c r="M59" s="49"/>
      <c r="N59" s="50"/>
      <c r="AB59" s="21"/>
      <c r="AC59" s="21"/>
      <c r="AD59" s="22"/>
      <c r="AE59" s="22"/>
      <c r="AF59" s="22"/>
      <c r="AG59" s="22"/>
      <c r="AH59" s="21"/>
      <c r="AI59" s="22"/>
    </row>
    <row r="60" spans="1:35">
      <c r="A60" s="97"/>
      <c r="B60" s="45">
        <v>47</v>
      </c>
      <c r="C60" s="17"/>
      <c r="D60" s="17"/>
      <c r="E60" s="17"/>
      <c r="F60" s="17"/>
      <c r="G60" s="389"/>
      <c r="H60" s="411"/>
      <c r="I60" s="390"/>
      <c r="J60" s="99"/>
      <c r="L60" s="49"/>
      <c r="M60" s="49"/>
      <c r="N60" s="50"/>
      <c r="AB60" s="21"/>
      <c r="AC60" s="21"/>
      <c r="AD60" s="22"/>
      <c r="AE60" s="22"/>
      <c r="AF60" s="22"/>
      <c r="AG60" s="22"/>
      <c r="AH60" s="21"/>
      <c r="AI60" s="22"/>
    </row>
    <row r="61" spans="1:35">
      <c r="A61" s="97"/>
      <c r="B61" s="46">
        <v>48</v>
      </c>
      <c r="C61" s="19"/>
      <c r="D61" s="19"/>
      <c r="E61" s="19"/>
      <c r="F61" s="19"/>
      <c r="G61" s="387"/>
      <c r="H61" s="410"/>
      <c r="I61" s="388"/>
      <c r="J61" s="99"/>
      <c r="L61" s="49"/>
      <c r="M61" s="49"/>
      <c r="N61" s="50"/>
      <c r="AB61" s="21"/>
      <c r="AC61" s="21"/>
      <c r="AD61" s="22"/>
      <c r="AE61" s="22"/>
      <c r="AF61" s="22"/>
      <c r="AG61" s="22"/>
      <c r="AH61" s="21"/>
      <c r="AI61" s="22"/>
    </row>
    <row r="62" spans="1:35">
      <c r="A62" s="97"/>
      <c r="B62" s="45">
        <v>49</v>
      </c>
      <c r="C62" s="17"/>
      <c r="D62" s="17"/>
      <c r="E62" s="17"/>
      <c r="F62" s="17"/>
      <c r="G62" s="389"/>
      <c r="H62" s="411"/>
      <c r="I62" s="390"/>
      <c r="J62" s="99"/>
      <c r="L62" s="49"/>
      <c r="M62" s="49"/>
      <c r="N62" s="50"/>
      <c r="AB62" s="21"/>
      <c r="AC62" s="21"/>
      <c r="AD62" s="22"/>
      <c r="AE62" s="22"/>
      <c r="AF62" s="22"/>
      <c r="AG62" s="22"/>
      <c r="AH62" s="21"/>
      <c r="AI62" s="22"/>
    </row>
    <row r="63" spans="1:35">
      <c r="A63" s="97"/>
      <c r="B63" s="46">
        <v>50</v>
      </c>
      <c r="C63" s="19"/>
      <c r="D63" s="19"/>
      <c r="E63" s="19"/>
      <c r="F63" s="19"/>
      <c r="G63" s="387"/>
      <c r="H63" s="410"/>
      <c r="I63" s="388"/>
      <c r="J63" s="99"/>
      <c r="L63" s="49"/>
      <c r="M63" s="49"/>
      <c r="N63" s="50"/>
      <c r="AB63" s="21"/>
      <c r="AC63" s="21"/>
      <c r="AD63" s="22"/>
      <c r="AE63" s="22"/>
      <c r="AF63" s="22"/>
      <c r="AG63" s="22"/>
      <c r="AH63" s="21"/>
      <c r="AI63" s="22"/>
    </row>
    <row r="64" spans="1:35">
      <c r="A64" s="97"/>
      <c r="B64" s="45">
        <v>51</v>
      </c>
      <c r="C64" s="17"/>
      <c r="D64" s="17"/>
      <c r="E64" s="17"/>
      <c r="F64" s="17"/>
      <c r="G64" s="389"/>
      <c r="H64" s="411"/>
      <c r="I64" s="390"/>
      <c r="J64" s="99"/>
      <c r="L64" s="49"/>
      <c r="M64" s="49"/>
      <c r="N64" s="50" t="s">
        <v>1792</v>
      </c>
      <c r="AB64" s="21"/>
      <c r="AC64" s="21" t="s">
        <v>1259</v>
      </c>
      <c r="AD64" s="22"/>
      <c r="AE64" s="22"/>
      <c r="AF64" s="22"/>
      <c r="AG64" s="22" t="s">
        <v>1796</v>
      </c>
      <c r="AH64" s="21" t="s">
        <v>1800</v>
      </c>
      <c r="AI64" s="22" t="s">
        <v>1796</v>
      </c>
    </row>
    <row r="65" spans="1:35">
      <c r="A65" s="97"/>
      <c r="B65" s="46">
        <v>52</v>
      </c>
      <c r="C65" s="19"/>
      <c r="D65" s="19"/>
      <c r="E65" s="19"/>
      <c r="F65" s="19"/>
      <c r="G65" s="387"/>
      <c r="H65" s="410"/>
      <c r="I65" s="388"/>
      <c r="J65" s="99"/>
      <c r="L65" s="49"/>
      <c r="M65" s="49"/>
      <c r="N65" s="50" t="s">
        <v>1794</v>
      </c>
      <c r="AB65" s="21"/>
      <c r="AC65" s="21" t="s">
        <v>1795</v>
      </c>
      <c r="AD65" s="22"/>
      <c r="AE65" s="22"/>
      <c r="AF65" s="22"/>
      <c r="AG65" s="22" t="s">
        <v>1799</v>
      </c>
      <c r="AH65" s="21" t="s">
        <v>1802</v>
      </c>
      <c r="AI65" s="22" t="s">
        <v>1799</v>
      </c>
    </row>
    <row r="66" spans="1:35">
      <c r="A66" s="97"/>
      <c r="B66" s="45">
        <v>53</v>
      </c>
      <c r="C66" s="17"/>
      <c r="D66" s="17"/>
      <c r="E66" s="17"/>
      <c r="F66" s="17"/>
      <c r="G66" s="389"/>
      <c r="H66" s="411"/>
      <c r="I66" s="390"/>
      <c r="J66" s="99"/>
      <c r="L66" s="49"/>
      <c r="M66" s="49"/>
      <c r="N66" s="50" t="s">
        <v>1797</v>
      </c>
      <c r="AB66" s="22"/>
      <c r="AC66" s="22" t="s">
        <v>1798</v>
      </c>
      <c r="AD66" s="22"/>
      <c r="AE66" s="22"/>
      <c r="AF66" s="22"/>
      <c r="AG66" s="22" t="s">
        <v>1801</v>
      </c>
      <c r="AH66" s="21" t="s">
        <v>1807</v>
      </c>
      <c r="AI66" s="22" t="s">
        <v>1803</v>
      </c>
    </row>
    <row r="67" spans="1:35">
      <c r="A67" s="97"/>
      <c r="B67" s="46">
        <v>54</v>
      </c>
      <c r="C67" s="19"/>
      <c r="D67" s="19"/>
      <c r="E67" s="19"/>
      <c r="F67" s="19"/>
      <c r="G67" s="387"/>
      <c r="H67" s="410"/>
      <c r="I67" s="388"/>
      <c r="J67" s="99"/>
      <c r="L67" s="49"/>
      <c r="M67" s="49"/>
      <c r="N67" s="50" t="s">
        <v>1800</v>
      </c>
      <c r="AB67" s="22"/>
      <c r="AC67" s="22"/>
      <c r="AD67" s="22"/>
      <c r="AE67" s="22"/>
      <c r="AF67" s="22"/>
      <c r="AG67" s="22"/>
      <c r="AH67" s="21" t="s">
        <v>1804</v>
      </c>
      <c r="AI67" s="22"/>
    </row>
    <row r="68" spans="1:35">
      <c r="A68" s="97"/>
      <c r="B68" s="45">
        <v>55</v>
      </c>
      <c r="C68" s="17"/>
      <c r="D68" s="17"/>
      <c r="E68" s="17"/>
      <c r="F68" s="17"/>
      <c r="G68" s="389"/>
      <c r="H68" s="411"/>
      <c r="I68" s="390"/>
      <c r="J68" s="99"/>
      <c r="L68" s="49"/>
      <c r="M68" s="49"/>
      <c r="N68" s="50" t="s">
        <v>1802</v>
      </c>
      <c r="AB68" s="22"/>
      <c r="AC68" s="22" t="s">
        <v>1798</v>
      </c>
      <c r="AD68" s="22"/>
      <c r="AE68" s="22"/>
      <c r="AF68" s="22"/>
      <c r="AG68" s="22" t="s">
        <v>1801</v>
      </c>
      <c r="AH68" s="21" t="s">
        <v>1807</v>
      </c>
      <c r="AI68" s="22" t="s">
        <v>1803</v>
      </c>
    </row>
    <row r="69" spans="1:35">
      <c r="A69" s="97"/>
      <c r="B69" s="46">
        <v>56</v>
      </c>
      <c r="C69" s="19"/>
      <c r="D69" s="19"/>
      <c r="E69" s="19"/>
      <c r="F69" s="19"/>
      <c r="G69" s="387"/>
      <c r="H69" s="410"/>
      <c r="I69" s="388"/>
      <c r="J69" s="99"/>
      <c r="L69" s="49"/>
      <c r="M69" s="49"/>
      <c r="N69" s="50" t="s">
        <v>1807</v>
      </c>
      <c r="AB69" s="22"/>
      <c r="AC69" s="22"/>
      <c r="AD69" s="22"/>
      <c r="AE69" s="22"/>
      <c r="AF69" s="22"/>
      <c r="AG69" s="22"/>
      <c r="AH69" s="21" t="s">
        <v>1804</v>
      </c>
      <c r="AI69" s="22"/>
    </row>
    <row r="70" spans="1:35">
      <c r="A70" s="97"/>
      <c r="B70" s="45">
        <v>57</v>
      </c>
      <c r="C70" s="17"/>
      <c r="D70" s="17"/>
      <c r="E70" s="17"/>
      <c r="F70" s="17"/>
      <c r="G70" s="389"/>
      <c r="H70" s="411"/>
      <c r="I70" s="390"/>
      <c r="J70" s="99"/>
      <c r="L70" s="49"/>
      <c r="M70" s="49"/>
      <c r="N70" s="50" t="s">
        <v>1804</v>
      </c>
      <c r="AB70" s="22"/>
      <c r="AC70" s="22" t="s">
        <v>1798</v>
      </c>
      <c r="AD70" s="22"/>
      <c r="AE70" s="22"/>
      <c r="AF70" s="22"/>
      <c r="AG70" s="22" t="s">
        <v>1801</v>
      </c>
      <c r="AH70" s="21" t="s">
        <v>1807</v>
      </c>
      <c r="AI70" s="22" t="s">
        <v>1803</v>
      </c>
    </row>
    <row r="71" spans="1:35">
      <c r="A71" s="97"/>
      <c r="B71" s="46">
        <v>58</v>
      </c>
      <c r="C71" s="19"/>
      <c r="D71" s="19"/>
      <c r="E71" s="19"/>
      <c r="F71" s="19"/>
      <c r="G71" s="387"/>
      <c r="H71" s="410"/>
      <c r="I71" s="388"/>
      <c r="J71" s="99"/>
      <c r="L71" s="49"/>
      <c r="M71" s="49"/>
      <c r="N71" s="50" t="s">
        <v>1807</v>
      </c>
      <c r="AB71" s="22"/>
      <c r="AC71" s="22"/>
      <c r="AD71" s="22"/>
      <c r="AE71" s="22"/>
      <c r="AF71" s="22"/>
      <c r="AG71" s="22"/>
      <c r="AH71" s="22" t="s">
        <v>1805</v>
      </c>
      <c r="AI71" s="22"/>
    </row>
    <row r="72" spans="1:35">
      <c r="A72" s="97"/>
      <c r="B72" s="45">
        <v>59</v>
      </c>
      <c r="C72" s="17"/>
      <c r="D72" s="17"/>
      <c r="E72" s="17"/>
      <c r="F72" s="17"/>
      <c r="G72" s="389"/>
      <c r="H72" s="411"/>
      <c r="I72" s="390"/>
      <c r="J72" s="99"/>
      <c r="L72" s="49"/>
      <c r="M72" s="49"/>
      <c r="N72" s="50" t="s">
        <v>1804</v>
      </c>
      <c r="AB72" s="22"/>
      <c r="AC72" s="22"/>
      <c r="AD72" s="22"/>
      <c r="AE72" s="22"/>
      <c r="AF72" s="22"/>
      <c r="AG72" s="22"/>
      <c r="AH72" s="21" t="s">
        <v>1806</v>
      </c>
      <c r="AI72" s="22"/>
    </row>
    <row r="73" spans="1:35">
      <c r="A73" s="97"/>
      <c r="B73" s="46">
        <v>60</v>
      </c>
      <c r="C73" s="19"/>
      <c r="D73" s="19"/>
      <c r="E73" s="19"/>
      <c r="F73" s="19"/>
      <c r="G73" s="387"/>
      <c r="H73" s="410"/>
      <c r="I73" s="388"/>
      <c r="J73" s="99"/>
      <c r="L73" s="49"/>
      <c r="M73" s="49"/>
      <c r="N73" s="50" t="s">
        <v>1807</v>
      </c>
      <c r="AB73" s="22"/>
      <c r="AC73" s="22"/>
      <c r="AD73" s="22"/>
      <c r="AE73" s="22"/>
      <c r="AF73" s="22"/>
      <c r="AG73" s="22"/>
      <c r="AH73" s="21" t="s">
        <v>1792</v>
      </c>
      <c r="AI73" s="22"/>
    </row>
    <row r="74" spans="1:35">
      <c r="A74" s="97"/>
      <c r="B74" s="45">
        <v>61</v>
      </c>
      <c r="C74" s="17"/>
      <c r="D74" s="17"/>
      <c r="E74" s="17"/>
      <c r="F74" s="17"/>
      <c r="G74" s="389"/>
      <c r="H74" s="411"/>
      <c r="I74" s="390"/>
      <c r="J74" s="99"/>
      <c r="L74" s="49"/>
      <c r="M74" s="49"/>
      <c r="N74" s="50" t="s">
        <v>1805</v>
      </c>
      <c r="AB74" s="22"/>
      <c r="AC74" s="22"/>
      <c r="AD74" s="22"/>
      <c r="AE74" s="22"/>
      <c r="AF74" s="22"/>
      <c r="AG74" s="22"/>
      <c r="AH74" s="25"/>
      <c r="AI74" s="22"/>
    </row>
    <row r="75" spans="1:35">
      <c r="A75" s="97"/>
      <c r="B75" s="46">
        <v>62</v>
      </c>
      <c r="C75" s="19"/>
      <c r="D75" s="19"/>
      <c r="E75" s="19"/>
      <c r="F75" s="19"/>
      <c r="G75" s="387"/>
      <c r="H75" s="410"/>
      <c r="I75" s="388"/>
      <c r="J75" s="99"/>
      <c r="L75" s="49"/>
      <c r="M75" s="49"/>
      <c r="N75" s="50" t="s">
        <v>1806</v>
      </c>
      <c r="AB75" s="22"/>
      <c r="AC75" s="22"/>
      <c r="AD75" s="22"/>
      <c r="AE75" s="22"/>
      <c r="AF75" s="22"/>
      <c r="AG75" s="22"/>
      <c r="AH75" s="22"/>
      <c r="AI75" s="22"/>
    </row>
    <row r="76" spans="1:35">
      <c r="A76" s="97"/>
      <c r="B76" s="45">
        <v>63</v>
      </c>
      <c r="C76" s="17"/>
      <c r="D76" s="17"/>
      <c r="E76" s="17"/>
      <c r="F76" s="17"/>
      <c r="G76" s="389"/>
      <c r="H76" s="411"/>
      <c r="I76" s="390"/>
      <c r="J76" s="99"/>
      <c r="L76" s="49"/>
      <c r="M76" s="49"/>
      <c r="N76" s="50" t="s">
        <v>1792</v>
      </c>
      <c r="AB76" s="22"/>
      <c r="AC76" s="22"/>
      <c r="AD76" s="22"/>
      <c r="AE76" s="22"/>
      <c r="AF76" s="22"/>
      <c r="AG76" s="22"/>
      <c r="AH76" s="22"/>
      <c r="AI76" s="22"/>
    </row>
    <row r="77" spans="1:35">
      <c r="A77" s="97"/>
      <c r="B77" s="46">
        <v>64</v>
      </c>
      <c r="C77" s="19"/>
      <c r="D77" s="19"/>
      <c r="E77" s="19"/>
      <c r="F77" s="19"/>
      <c r="G77" s="387"/>
      <c r="H77" s="410"/>
      <c r="I77" s="388"/>
      <c r="J77" s="99"/>
    </row>
    <row r="78" spans="1:35">
      <c r="A78" s="97"/>
      <c r="B78" s="45">
        <v>65</v>
      </c>
      <c r="C78" s="17"/>
      <c r="D78" s="17"/>
      <c r="E78" s="17"/>
      <c r="F78" s="17"/>
      <c r="G78" s="389"/>
      <c r="H78" s="411"/>
      <c r="I78" s="390"/>
      <c r="J78" s="99"/>
    </row>
    <row r="79" spans="1:35">
      <c r="A79" s="97"/>
      <c r="B79" s="46">
        <v>66</v>
      </c>
      <c r="C79" s="19"/>
      <c r="D79" s="19"/>
      <c r="E79" s="19"/>
      <c r="F79" s="19"/>
      <c r="G79" s="387"/>
      <c r="H79" s="410"/>
      <c r="I79" s="388"/>
      <c r="J79" s="99"/>
    </row>
    <row r="80" spans="1:35">
      <c r="A80" s="97"/>
      <c r="B80" s="45">
        <v>67</v>
      </c>
      <c r="C80" s="17"/>
      <c r="D80" s="17"/>
      <c r="E80" s="17"/>
      <c r="F80" s="17"/>
      <c r="G80" s="389"/>
      <c r="H80" s="411"/>
      <c r="I80" s="390"/>
      <c r="J80" s="99"/>
    </row>
    <row r="81" spans="1:10">
      <c r="A81" s="97"/>
      <c r="B81" s="46">
        <v>68</v>
      </c>
      <c r="C81" s="19"/>
      <c r="D81" s="19"/>
      <c r="E81" s="19"/>
      <c r="F81" s="19"/>
      <c r="G81" s="387"/>
      <c r="H81" s="410"/>
      <c r="I81" s="388"/>
      <c r="J81" s="99"/>
    </row>
    <row r="82" spans="1:10">
      <c r="A82" s="97"/>
      <c r="B82" s="45">
        <v>69</v>
      </c>
      <c r="C82" s="17"/>
      <c r="D82" s="17"/>
      <c r="E82" s="17"/>
      <c r="F82" s="17"/>
      <c r="G82" s="389"/>
      <c r="H82" s="411"/>
      <c r="I82" s="390"/>
      <c r="J82" s="99"/>
    </row>
    <row r="83" spans="1:10">
      <c r="A83" s="97"/>
      <c r="B83" s="46">
        <v>70</v>
      </c>
      <c r="C83" s="19"/>
      <c r="D83" s="19"/>
      <c r="E83" s="19"/>
      <c r="F83" s="19"/>
      <c r="G83" s="387"/>
      <c r="H83" s="410"/>
      <c r="I83" s="388"/>
      <c r="J83" s="99"/>
    </row>
    <row r="84" spans="1:10" ht="15" thickBot="1">
      <c r="A84" s="100"/>
      <c r="B84" s="101"/>
      <c r="C84" s="101"/>
      <c r="D84" s="101"/>
      <c r="E84" s="101"/>
      <c r="F84" s="101"/>
      <c r="G84" s="101"/>
      <c r="H84" s="101"/>
      <c r="I84" s="101"/>
      <c r="J84" s="102"/>
    </row>
  </sheetData>
  <dataConsolidate/>
  <mergeCells count="76">
    <mergeCell ref="B12:B13"/>
    <mergeCell ref="G71:I71"/>
    <mergeCell ref="G70:I70"/>
    <mergeCell ref="G69:I69"/>
    <mergeCell ref="G13:I13"/>
    <mergeCell ref="G14:I14"/>
    <mergeCell ref="G15:I15"/>
    <mergeCell ref="G64:I64"/>
    <mergeCell ref="G65:I65"/>
    <mergeCell ref="G66:I66"/>
    <mergeCell ref="G67:I67"/>
    <mergeCell ref="G68:I68"/>
    <mergeCell ref="G16:I16"/>
    <mergeCell ref="G17:I17"/>
    <mergeCell ref="G18:I18"/>
    <mergeCell ref="G19:I19"/>
    <mergeCell ref="C5:G7"/>
    <mergeCell ref="G82:I82"/>
    <mergeCell ref="G83:I83"/>
    <mergeCell ref="G77:I77"/>
    <mergeCell ref="G78:I78"/>
    <mergeCell ref="G79:I79"/>
    <mergeCell ref="G80:I80"/>
    <mergeCell ref="G81:I81"/>
    <mergeCell ref="G72:I72"/>
    <mergeCell ref="G73:I73"/>
    <mergeCell ref="G74:I74"/>
    <mergeCell ref="G75:I75"/>
    <mergeCell ref="G76:I76"/>
    <mergeCell ref="C12:I12"/>
    <mergeCell ref="B11:C11"/>
    <mergeCell ref="D11:I11"/>
    <mergeCell ref="G20:I20"/>
    <mergeCell ref="G21:I21"/>
    <mergeCell ref="G22:I22"/>
    <mergeCell ref="G23:I23"/>
    <mergeCell ref="G24:I24"/>
    <mergeCell ref="G25:I25"/>
    <mergeCell ref="G26:I26"/>
    <mergeCell ref="G27:I27"/>
    <mergeCell ref="G28:I28"/>
    <mergeCell ref="G29:I29"/>
    <mergeCell ref="G30:I30"/>
    <mergeCell ref="G31:I31"/>
    <mergeCell ref="G32:I32"/>
    <mergeCell ref="G33:I33"/>
    <mergeCell ref="G34:I34"/>
    <mergeCell ref="G35:I35"/>
    <mergeCell ref="G36:I36"/>
    <mergeCell ref="G37:I37"/>
    <mergeCell ref="G38:I38"/>
    <mergeCell ref="G39:I39"/>
    <mergeCell ref="G40:I40"/>
    <mergeCell ref="G41:I41"/>
    <mergeCell ref="G42:I42"/>
    <mergeCell ref="G43:I43"/>
    <mergeCell ref="G44:I44"/>
    <mergeCell ref="G45:I45"/>
    <mergeCell ref="G46:I46"/>
    <mergeCell ref="G47:I47"/>
    <mergeCell ref="G48:I48"/>
    <mergeCell ref="G49:I49"/>
    <mergeCell ref="G50:I50"/>
    <mergeCell ref="G51:I51"/>
    <mergeCell ref="G52:I52"/>
    <mergeCell ref="G53:I53"/>
    <mergeCell ref="G54:I54"/>
    <mergeCell ref="G55:I55"/>
    <mergeCell ref="G56:I56"/>
    <mergeCell ref="G62:I62"/>
    <mergeCell ref="G63:I63"/>
    <mergeCell ref="G57:I57"/>
    <mergeCell ref="G58:I58"/>
    <mergeCell ref="G59:I59"/>
    <mergeCell ref="G60:I60"/>
    <mergeCell ref="G61:I61"/>
  </mergeCells>
  <dataValidations count="5">
    <dataValidation allowBlank="1" showInputMessage="1" showErrorMessage="1" prompt="Diligenciar en mayúsculas. No utilizar caracteres especiales. En caso de ser requerido un cocatenador se debe utilizar el carácter línea baja (_). Utilizar una  nomenclatura &quot;natural&quot; que describa el contenido del campo. No mayor a 20 caracteres." sqref="C14:C83"/>
    <dataValidation type="list" allowBlank="1" showInputMessage="1" showErrorMessage="1" prompt="Seleccione el tipo de dato de la lista." sqref="D14:D83">
      <formula1>$L$12:$L$14</formula1>
    </dataValidation>
    <dataValidation allowBlank="1" showInputMessage="1" showErrorMessage="1" prompt="Diligencie la longitud maxima." sqref="E14:E83"/>
    <dataValidation type="list" allowBlank="1" showInputMessage="1" showErrorMessage="1" prompt="El campo puede ir vacío?" sqref="F14:F83">
      <formula1>$M$12:$M$13</formula1>
    </dataValidation>
    <dataValidation allowBlank="1" showInputMessage="1" showErrorMessage="1" prompt="Descripción breve del contenido del campo." sqref="G14:I83"/>
  </dataValidations>
  <pageMargins left="0.7" right="0.7" top="0.75" bottom="0.7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Hoja de Control</vt:lpstr>
      <vt:lpstr>Generalidades</vt:lpstr>
      <vt:lpstr>Datos de la Entidad</vt:lpstr>
      <vt:lpstr>Identificación Inventario Info.</vt:lpstr>
      <vt:lpstr>Análisis Jurídico Invent. Info.</vt:lpstr>
      <vt:lpstr>Identificación Inventario Datos</vt:lpstr>
      <vt:lpstr>Priorización Conjuntos de datos</vt:lpstr>
      <vt:lpstr>Descripción de Metadatos</vt:lpstr>
      <vt:lpstr>Estructuración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Pablo Barrios</dc:creator>
  <cp:lastModifiedBy>SERVIDOR</cp:lastModifiedBy>
  <cp:lastPrinted>2015-11-20T16:08:00Z</cp:lastPrinted>
  <dcterms:created xsi:type="dcterms:W3CDTF">2013-04-16T15:20:56Z</dcterms:created>
  <dcterms:modified xsi:type="dcterms:W3CDTF">2017-02-08T20:49:29Z</dcterms:modified>
</cp:coreProperties>
</file>