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filterPrivacy="1" defaultThemeVersion="124226"/>
  <xr:revisionPtr revIDLastSave="0" documentId="13_ncr:1_{8FEE2B2B-1BEE-4A86-B73A-F95F06506F24}" xr6:coauthVersionLast="46" xr6:coauthVersionMax="46" xr10:uidLastSave="{00000000-0000-0000-0000-000000000000}"/>
  <bookViews>
    <workbookView xWindow="-108" yWindow="-108" windowWidth="23256" windowHeight="12576" activeTab="1" xr2:uid="{00000000-000D-0000-FFFF-FFFF00000000}"/>
  </bookViews>
  <sheets>
    <sheet name="PMI" sheetId="2" r:id="rId1"/>
    <sheet name="SEGUIMIENTO (31-DIC-2020)" sheetId="3" r:id="rId2"/>
  </sheets>
  <definedNames>
    <definedName name="_xlnm.Print_Area" localSheetId="0">PMI!$A$1:$L$20</definedName>
    <definedName name="_xlnm.Print_Area" localSheetId="1">'SEGUIMIENTO (31-DIC-2020)'!$A$1:$L$20</definedName>
    <definedName name="_xlnm.Print_Titles" localSheetId="0">PMI!$1:$7</definedName>
    <definedName name="_xlnm.Print_Titles" localSheetId="1">'SEGUIMIENTO (31-DIC-2020)'!$1:$7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3" l="1"/>
  <c r="J20" i="3"/>
  <c r="J19" i="3"/>
  <c r="J18" i="3"/>
  <c r="J17" i="3"/>
  <c r="J16" i="3"/>
  <c r="J15" i="3"/>
  <c r="J14" i="3"/>
  <c r="J13" i="3"/>
  <c r="J12" i="3"/>
  <c r="J11" i="3"/>
  <c r="J10" i="3"/>
  <c r="J9" i="3"/>
  <c r="J8" i="3"/>
  <c r="B17" i="3" l="1"/>
  <c r="B8" i="3"/>
  <c r="B16" i="3" l="1"/>
  <c r="C3" i="3"/>
  <c r="C2" i="3"/>
  <c r="H9" i="3"/>
  <c r="H10" i="3"/>
  <c r="H11" i="3"/>
  <c r="H12" i="3"/>
  <c r="H13" i="3"/>
  <c r="H14" i="3"/>
  <c r="H15" i="3"/>
  <c r="H16" i="3"/>
  <c r="H17" i="3"/>
  <c r="H18" i="3"/>
  <c r="H19" i="3"/>
  <c r="H20" i="3"/>
  <c r="H8" i="3"/>
  <c r="G9" i="3"/>
  <c r="G10" i="3"/>
  <c r="G11" i="3"/>
  <c r="G12" i="3"/>
  <c r="G13" i="3"/>
  <c r="G14" i="3"/>
  <c r="G15" i="3"/>
  <c r="G16" i="3"/>
  <c r="G17" i="3"/>
  <c r="G18" i="3"/>
  <c r="G19" i="3"/>
  <c r="G20" i="3"/>
  <c r="G8" i="3"/>
  <c r="F9" i="3"/>
  <c r="F10" i="3"/>
  <c r="F11" i="3"/>
  <c r="F12" i="3"/>
  <c r="F13" i="3"/>
  <c r="F14" i="3"/>
  <c r="F15" i="3"/>
  <c r="F16" i="3"/>
  <c r="F17" i="3"/>
  <c r="F18" i="3"/>
  <c r="F19" i="3"/>
  <c r="F20" i="3"/>
  <c r="F8" i="3"/>
  <c r="E9" i="3"/>
  <c r="E10" i="3"/>
  <c r="E11" i="3"/>
  <c r="E12" i="3"/>
  <c r="E13" i="3"/>
  <c r="E14" i="3"/>
  <c r="E15" i="3"/>
  <c r="E16" i="3"/>
  <c r="E17" i="3"/>
  <c r="E18" i="3"/>
  <c r="E19" i="3"/>
  <c r="E20" i="3"/>
  <c r="E8" i="3"/>
  <c r="D9" i="3"/>
  <c r="D10" i="3"/>
  <c r="D11" i="3"/>
  <c r="D12" i="3"/>
  <c r="D13" i="3"/>
  <c r="D14" i="3"/>
  <c r="D15" i="3"/>
  <c r="D16" i="3"/>
  <c r="D17" i="3"/>
  <c r="D18" i="3"/>
  <c r="D19" i="3"/>
  <c r="D20" i="3"/>
  <c r="D8" i="3"/>
  <c r="B9" i="3"/>
  <c r="B10" i="3"/>
  <c r="B11" i="3"/>
  <c r="B12" i="3"/>
  <c r="B14" i="3"/>
  <c r="B15" i="3"/>
  <c r="B18" i="3"/>
  <c r="B19" i="3"/>
  <c r="B20" i="3"/>
</calcChain>
</file>

<file path=xl/sharedStrings.xml><?xml version="1.0" encoding="utf-8"?>
<sst xmlns="http://schemas.openxmlformats.org/spreadsheetml/2006/main" count="165" uniqueCount="132">
  <si>
    <t>PLAN DE MEJORAMIENTO INSTITUCIONAL</t>
  </si>
  <si>
    <t>ENTIDAD</t>
  </si>
  <si>
    <t>REPRESENTANTE LEGAL</t>
  </si>
  <si>
    <t>PERÍODO INFORMADO</t>
  </si>
  <si>
    <t>FECHA DE SUSCRIPCIÓN</t>
  </si>
  <si>
    <t>FECHA DE EVALUACIÓN</t>
  </si>
  <si>
    <t>Banco Inmobiliario de Floridablanca - BIF</t>
  </si>
  <si>
    <t>2017 y 2018</t>
  </si>
  <si>
    <t>11-Dic-2019</t>
  </si>
  <si>
    <t>27-Abr-2019</t>
  </si>
  <si>
    <t>Hallazgo N°</t>
  </si>
  <si>
    <t>Tipo de Hallazgo</t>
  </si>
  <si>
    <t>DESCRIPCIÓN DEL HALLAZGO</t>
  </si>
  <si>
    <t>ACCIÓN CORRECTIVA</t>
  </si>
  <si>
    <t>OBJETIVO</t>
  </si>
  <si>
    <t>DESCRIPCIÓN DE LAS METAS</t>
  </si>
  <si>
    <t>UNIDAD DE MEDIDA DE LAS METAS</t>
  </si>
  <si>
    <t>DIMENSIÓN DE LAS METAS</t>
  </si>
  <si>
    <t>FECHA INICIAL</t>
  </si>
  <si>
    <t>FECHA FINAL</t>
  </si>
  <si>
    <t>PLAZO EN SEMANAS</t>
  </si>
  <si>
    <t>RESPONSABLE</t>
  </si>
  <si>
    <t>Durante el trabajo de campo en la revisión de la información se observó que el BIF, no realizó los respectivos avalúos catastrales a los bienes inmuebles en el Proceso Administración Inmuebles Municipales, así como las respectivas actualizaciones de los mismos, desconociéndose si frente a los predios entregados administración, está establecido el reajuste según varios criterios como Precio de Mercado, Valor presente o
capitalización de rentas o ingresos, costo de reposición, método o técnica residual y en general, otros que sean de reconocido valor técnico, como lo establece la circular 060 de 2005, emitida por la Contaduría General de la Nación y con el artículo 6 del Decreto 1760 de 2009, situación constitutiva de deficiencia administrativa.
Al respecto, se llevó a cabo el avaluó de una muestra (7) de predios en arrendamiento tomada de base para determinar el valor razonable de la renta (canon de arrendamiento) de los inmuebles en estudio, adoptándose la metodología establecido por el Instituto Geográfico Agustín Codazzi – IGAC mediante la resolución No. 620 de 23 de septiembre de 2008, reglada del Decreto 1420 de julio de 1998 expedida por la Presidencia de la Republica, Ministerios de Hacienda y Desarrollo, de la siguiente manera (...)</t>
  </si>
  <si>
    <t>Los supervisores de los contratos de arrendamiento deberan proyectar la comunicación a los arrendatarios informando que el BIF en atencion a la directriz  impartida por la Contraloría Municipal de Floridablanca procederaen el año 2020 a contratar los avaluos comerciales de los locales e inmuebles con el fin de determinar el avalor del canon a establecer en los contratos de arrendamiento. En virtud de ello los actuales contratos se celebraran con un plazo de ejecucion no superior de cuatro (4 meses) calendario los que una vez finalizados permitiran a la entidad celebrar nuevos contratos con el canon derivado del avalúo comercial.</t>
  </si>
  <si>
    <t>En el Banco Inmobiliario de Floridablanca para las vigencias auditadas, se presentó debilidad en la información dada, debido a que no se lleva una relación o una base de datos de los beneficiarios de los subsidios determinados en el Proceso de Gestión de Vivienda de Interés Social VIS y VIP, lo que conllevó una demora en la entrega de la información, evidenciando desorden administrativo.</t>
  </si>
  <si>
    <t>Validar el cumplimiento requisito de los postulantes para la asignación del subsidio de acuerdo a su condición y llevar el registro y control de base de datos.</t>
  </si>
  <si>
    <t>Los distintos derechos de petición que se relacionan en el siguiente cuadro, excedieron los términos establecidos en el artículo 14 de la Ley 1755 de 2015 para resolver las peticiones y notificar la respuesta a los peticionarios (...)</t>
  </si>
  <si>
    <t>Dar cumplimiento a los terminos de ley establecidos en artículo 14 de lay 1755 del 2015, realizar seguiimiento continuo al sistema de manejo de correspondencia.</t>
  </si>
  <si>
    <t>Dar trámite oportuno a los derechos de petición.</t>
  </si>
  <si>
    <t>En la revisión realizada a la muestra de contratación del Banco Inmobiliario de Floridablanca, se encuentra que la Entidad no publica todos los documentos y actos administrativos asociados a los procesos de contratación dentro de los tres (03) días siguientes a la expedición de los mismos, lo que constituye una falta a las obligaciones impuestas por la legislación vigente en materia contractual. La irregularidad se presenta en los contratos que se relacionan a continuación (...)</t>
  </si>
  <si>
    <t>Publicar en el SECOP dentro del término de Ley los documentos contractuales que exige el decreto 1082 de 2015 concordante con los lineamientos establecidos por Colombia Compra Eficiente.</t>
  </si>
  <si>
    <t>En la revisión de los diferentes contratos objeto de muestra de la auditoría se evidencia una serie de irregularidades, producto de un presunto desorden administrativo así: • En los contratos AVTT-001-2017, PPT-01-2017 no se encuentra archivado de manera ordenada y en orden cronológico. • Existe en la mayoría de los procesos auditados que la foliatura no guarda un orden cronológico y se dificulta por ende la revisión de los mismos, a saber: Licitación Pública COP-0001-2017; Concurso De Méritos CM-005-2016; Concurso de Méritos 20 De 2018; Licitación Pública O21 De 2018; Concurso de Méritos 022 de 2018.• En el contrato COP-002-2017 existe incongruencia en el nombre del proponente en los documentos de presentación de la propuesta elaborados por la Entidad, y los documentos aportados por el proponente.• En el acta de inicio del contrato 016-2018 presenta inconsistencias en las fechas pues en el encabezado dice que es del ocho (08) de febrero, pero en la fecha de inicio en el mismo documento dice que el inicio es del 07 de Febrero, y en el cuerpo del acta dice que el documento se suscribe el 07 de Enero de 2018, fecha que no puede ser cierta pues no se había suscrito el contrato.• En el trabajo de campo, se presentó la necesidad de devolver expedientes contractuales para la organización pues en algunos casos se encontraban los expedientes en desorden y en un caso específico, se encontraron documentos de un contrato de obra en el expediente de un contrato de transporte.</t>
  </si>
  <si>
    <t>Propender por la organización de los expedientes contractuales manteniendo el orden cronológico, aplicando los lineamientos de la Ley 594 de 2000.</t>
  </si>
  <si>
    <t>Organizar documentos que hacen parte de expedientes Contractuales.</t>
  </si>
  <si>
    <t>Expedientes contractuales organizados.</t>
  </si>
  <si>
    <t>Administrativo con presunta incidencia disciplinaria y fiscal.</t>
  </si>
  <si>
    <t>Celebración de nuevos
contratos de acuerdo al avalúo comercial.</t>
  </si>
  <si>
    <t>Actualización de contratos.</t>
  </si>
  <si>
    <t>Laura Carolina Manrique Becerra Directora general -2016- a la actualidad - Julio César
González Garcia - Secretario General vig 2017 - 2018 - Emma Lucía Blanco Amaya, Directora encargada 2018 - Doris Eugenia Pabón Rozo Profesional Universitaria Bif - Nelson Javier López Rodríguez - Director Bif- 2015-2016.</t>
  </si>
  <si>
    <t>Administrativo.</t>
  </si>
  <si>
    <t>Base de datos de los beneficiarios debidamente actualizada.</t>
  </si>
  <si>
    <t>Designar un funcionario que se responsabilice de la base de datos de los beneficiarios de los subsidios (actualizacion  permanente de la informacion).</t>
  </si>
  <si>
    <t>Base de datos actualizada de beneficiarios.</t>
  </si>
  <si>
    <t>Julio Cesar González García, Secretario General vigencia 2017 y 2018.</t>
  </si>
  <si>
    <t>Administrativo con presunta incidencia disciplinaria.</t>
  </si>
  <si>
    <t>Cumplimiento de la normatividad.</t>
  </si>
  <si>
    <t>Derecho de petición tramitado dentro de los términos de Ley.</t>
  </si>
  <si>
    <t>• Laura Carolina Manrique Becerra, Directora General del Banco Inmobiliario de Floridablanca.
• Joan Sebastián Carrillo Villate, Técnico Operativo Gestión Urbana
• Doris Eugenia Pabón Rozo, Profesional Universitaria Área Jurídica
• Julio César González García, Secretario General del Banco Inmobiliario de Floridablanca.</t>
  </si>
  <si>
    <t>Dar cumplimiento a los lineamientos del marco normativo vigente.</t>
  </si>
  <si>
    <t>Publicación de los documentos exigidos por la ley de Contratacion Publico en los termninos establecidos.</t>
  </si>
  <si>
    <t>Procesos de contración elaborados  / Publicados.</t>
  </si>
  <si>
    <t>• Doris Eugenia Pabón Rozo, Profesional Universitario Área Jurídica.
• Julio Cesar González García, Secretario General.</t>
  </si>
  <si>
    <t>Mantener los expedientes contractuales organizados con forme a la ley general de archivo para facilitar su consulta y seguimento.</t>
  </si>
  <si>
    <t>• Laura Carolina Manrique Becerra, Directora General de la Entidad
• Doris Eugenia Pabón Rozo, Profesional Universitario Área Jurídica.
• Julio Cesar González García, Secretario General</t>
  </si>
  <si>
    <t>El Banco Inmobiliario de Floridablanca como entidad encargada de administrar los bienes del municipio que le han sido entregados, entre ellos los predios de cesión tipo A, debe verificar y velar oportunamente a fin de que éstos sean utilizados conforme a la destinación específica de acuerdo al Plan de Ordenamiento Territorial, a fin de no contravenirlo y tampoco afectar los derechos colectivos constitucionales.Ejemplo de ello es lo sucedió con el predio identificado con el número predial N° 00-01-0002-0332-000 correspondiente a un área de cesión tipo A, que fue entregado en forma transitoria a la Dirección de Tránsito y Transporte de Floridablanca para que funcionara allí los patios de tránsito, cuando éste debía y debe ser destinado para zonas verdes, parques, equipamiento comunal público, entre otras, dando lugar a la acción popular con radicado N° 2016-00087-00, en donde el juez de conocimiento dispuso amparar los derechos colectivos a la moralidad administrativa, el goce del espacio público y la utilización y defensa de los bienes de uso público, la defensa del patrimonio público y la realización de las construcciones, edificaciones y desarrollos urbanos respetando las disposiciones jurídicas y dando prevalencia al beneficio de la calidad de vida de los habitantes, de conformidad con lo establecido en la Constitución, la ley y las disposiciones reglamentarias y la defensa del patrimonio público.</t>
  </si>
  <si>
    <t>Destinar las areas de cesion Tipo A bienes de usos publicos para los fines que establece la Ley.</t>
  </si>
  <si>
    <t>Que todas las areas de uso público estén destinadas al uso goce y disfrute de la comunidad en general.</t>
  </si>
  <si>
    <t>Dar cumplimento a los lineamientos institucionales y legales que rigen a los bienes de uso público.</t>
  </si>
  <si>
    <t>Áreas de uso público con destinación y conforme a la costitución y a la normatividad jurídica.</t>
  </si>
  <si>
    <t>• Laura Carolina Manrique Becerra, Directora General del Banco Inmobiliario de Floridablanca.</t>
  </si>
  <si>
    <t>Números de áreas de uso público / número de áreas disfrutadas por la comunidad.</t>
  </si>
  <si>
    <t>Administrativo con riesgo disciplinario.</t>
  </si>
  <si>
    <t>En la revisión realizada para verificar el cumplimiento en la publicación de información concerniente a los procesos contractuales celebrados durante la vigencia 2017 y 2018 dentro del aplicativo web de la Auditoria General de la Republica - AGR denominado SIA OBSERVA, como también del aplicativo web de Colombia Compra Eficiente denominado SECOP I, se logró evidenciar que el Auditado no cumplió de forma integral con la Rendición de la Cuenta en su totalidad, lo cual imposibilita el acceso a la información de manera oportuna y eficiente por parte de este Ente de Control, a continuación se relacionan los ítems evaluados que determinan el incumplimiento del Auditado: Del aplicativo SIA OBSERVA, Se encontró y se evaluó la siguiente información registrada.</t>
  </si>
  <si>
    <t>Se propenderá en publicar oportunamente en las Plataformas Sia Observa y Secop los procesos Contractuales en cumplimento a las Resolucion No. 120/2015 y Decreto 1082/2015 respectivamente.</t>
  </si>
  <si>
    <t>Lograr la publicacion oportuna Contractual en las Plataformas Sia Observa y Secop.</t>
  </si>
  <si>
    <t>Disposición oportuna de la información para efectos de su publicacion. Entrega oportuna de documentos contractuales por parte del funcionario que ejecuta el proceso y supervisores.</t>
  </si>
  <si>
    <t>Documentos Contractuales publicados oportunamente.</t>
  </si>
  <si>
    <t>Inmediato</t>
  </si>
  <si>
    <t>• Laura Carolina Manrique Becerra – Directora General
• Julio César González García - Secretario General y Administrativo 
• Sandra Lucía Galvis Acevedo - Profesional Especializado
• Doris Eugenia Pabón Rozo -Profesional Universitario Gestión Jurídica.</t>
  </si>
  <si>
    <t>El Banco Inmobiliario de Floridablanca posee un inventario de Veintidós (22) computadores; de los cuales se revisaron la totalidad de los equipos de cómputo para verificar el cumplimiento de las Normas de Derechos de Autor y Uso de Software durante las vigencias auditadas, donde se evidenció lo siguiente: En relación con lo anterior, se logró evidenciar que el Auditado no dio estricto cumplimiento de las Normas de Derechos de Autor y Uso de Software establecidas en la Directiva Presidencial N° 01 de 1999 y la Directiva Presidencial N° 02 de 2002. A continuación, se relacionan la cantidad de programas de computador que se encuentran instalados y en uso por parte del Auditado y que no tienen soporte de licenciamiento (...)</t>
  </si>
  <si>
    <t>Dar cumplimento a la normatividad de derecho de autor.</t>
  </si>
  <si>
    <t>Se comunicará a la Secretaría General y Adminstrativa con copia a la Dirección, del estado actual de las licencias de la Entidad.</t>
  </si>
  <si>
    <t>Informando a la secretaria General y Dirección sobre el estado de la licencias de los equipos.</t>
  </si>
  <si>
    <t>Adquisición de 12 Licencias de Antivirus para equipos funcionando.</t>
  </si>
  <si>
    <t>• Laura Carolina Manrique Becerra – Directora General
• Julio César González García - Secretario General y Administrativo
• Sandra Lucía Galvis Acevedo - P.E. Administrativa y Financiera Gestión Calidad, encargada de Control Interno.
• Elkin Fernado Aparicio Caballero-Profesional universitario TICS.</t>
  </si>
  <si>
    <t>En la evaluación realizada al cumplimiento de la Ley 1712 de 2014, “TRANSPARENCIA Y ACCESO A LA INFORMACION PUBLICA”, y sus Decretos reglamentarios números 103 de 2015 y 1081 de 2015, se logró evidenciar por parte del Auditado un avance significativo en la publicación de información en su sitio web oficial bif.gov.co, tal como lo establece la normatividad vigente; sin embargo, es necesario que se cumpla con los siguientes ítems en lo referente a: 1. Los procedimientos, lineamientos y políticas en materia de adquisiciones y compras, Art.11,g) 2. Los detalles de los servicios brindados directamente al público, la normatividad sobre los servicios brindados al público y los formularios y protocolos de atención al público, Art.11,a) 3. La información sobre los trámites que se pueden adelantar ante la entidad, La normatividad sobre trámites, los procesos de los trámites, los costos asociados a los trámites, los formatos o formularios requeridos para los trámites, Art.11,b) 4. La descripción de los procedimientos para la toma de las decisiones en las diferentes áreas, Art.11,c) 5. El contenido de las decisiones y/o políticas adoptadas que afecten al público, con fundamentos e interpretación autorizada, Art.11,d) 6. El mecanismo interno y externo de supervisión, notificación y vigilancia, Art.11,f) 7. La publicación de Datos Abiertos (www.datosabiertos.gov.co), Art.11,k). 8. Los medios de comunicación utilizados por la entidad no facilitan el acceso a las personas que se encuentran en situación de discapacidad, Art. 8. 9. La Creación y actualización mensual del Registro de Activos de Información con estándares del Ministerio Público y Archivo General de la Nación (tablas de retención documental – TRD y los inventarios documentales), Art.13.</t>
  </si>
  <si>
    <t>Dar cumplimento a la ley de Transparencia y acceso a la información.</t>
  </si>
  <si>
    <t>N° publicaciones realizadas.</t>
  </si>
  <si>
    <t>Publicacion de la informacion que exige la ley de Transparencia y acceso a la informacion que aplique a la entidad.</t>
  </si>
  <si>
    <t>• Laura Carolina Manrique Becerra – Directora General
• Julio César González García - Secretario General y Administrativo
• Sandra Lucía Galvis Acevedo - P.E. Administrativa y Financiera Gestión Calidad, encargada de Control Interno 
• Doris Eugenia Pabón Rozo, Profesional Universitario Área Jurídica
• César Augusto Flórez Vera, Profesional Universitario Área Administrativa y Financiera
• Elkin Fernado Aparicio Caballero -Profesional universitario TICS.</t>
  </si>
  <si>
    <t>Cumplimento del Decreto 1078 de 2015 Titulo 9 Capitulo 1.</t>
  </si>
  <si>
    <t>Dar cumplimento al decreto 1078 de 2015 Titulo 9 capitulo 1.</t>
  </si>
  <si>
    <t>Implementar los ítems faltantes del decreto 1078 de 2015 titulo 9 Capitulo 1.</t>
  </si>
  <si>
    <t>Plan de Acción TICs 2020 socializado.</t>
  </si>
  <si>
    <t>• Laura Carolina Manrique Becerra – Directora General 
• Julio César González García - Secretario General y Administrativo
• Sandra Lucía Galvis Acevedo - P.E. Administrativa y Financiera Gestión Calidad, encargada de Control Interno 
• Doris Eugenia Pabón Rozo, Profesional Universitario Área Jurídica
• César Augusto Flórez Vera, Profesional Universitario Área Administrativa y Financiera
• Elkin Fernado Aparicio Caballero -Profesional universitario TICS.
* Comité Institucional de Gestión y Desempeño.</t>
  </si>
  <si>
    <t>Se realizará comunicado interno a la Dirección General para tomar las medidas correctivas por parte del profesional gestión financiera.</t>
  </si>
  <si>
    <t>Acta de Comité -Escritura Pública.</t>
  </si>
  <si>
    <t>• Laura Carolina Manrique Becerra, Directora General
• Cesar Augusto Flórez Vera, Profesional Universitario Gestión Financiera.</t>
  </si>
  <si>
    <t>Se gestionará ante las entidades bancarias la exoneración total del impuesto a los gravámenes financieros GMF 4X1000.</t>
  </si>
  <si>
    <t>Exonerar al BIF del impuestos de gravámenes financieros.</t>
  </si>
  <si>
    <t>Enviar comunicado y certificación del tesorero del Municipio.</t>
  </si>
  <si>
    <t>Certificación de la entidad financiera.</t>
  </si>
  <si>
    <t>• Laura Carolina Manrique Becerra, Directora General. 
• César Augusto Flórez Vera, Profesional Universitario Gestión Financiera.</t>
  </si>
  <si>
    <t>Administrativo con riesgo disciplinario y fiscal.</t>
  </si>
  <si>
    <t>En el Banco Inmobiliario de Floridablanca se presentan diferencias en la información generada por el módulo de cartera y la información registrada en los estados financieros, en las vigencias auditadas así: $49.194.909 $61.785.328 - $12.590.419 $55.175.143 $39.699.098 $15.476.045. 
 Adicionalmente dentro del reporte recibido por parte del área de cartera a nivel de tercero y por edades podemos observar que: del total de la cartera en la vigencia 2017, el 58.28% es superior a 360 días, respecto a la vigencia 2018 se incrementó hasta 76.40%,denotando un mal comportamiento de las cuentas por pagar. No se allega ningún soporte que valide la gestión de recaudo de estos dineros que permita interrumpir la prescripción de estas obligaciones generando un posible riesgo fiscal ante la falta de cobro de cartera.</t>
  </si>
  <si>
    <t>Realizar los ajustes necesarios en el módulo de facturación para que los informes generados sean iguales a los saldos reflejados en los estados financieros .</t>
  </si>
  <si>
    <t>Unificar el reporte de cartera con los estados financieros del BIF.</t>
  </si>
  <si>
    <t>Realizar la gestión con el proveedor de sistema contable financiera y GD para la parametrización del informe de cartera.</t>
  </si>
  <si>
    <t>Informe de Cartera</t>
  </si>
  <si>
    <t>SEGUIMIENTO CON CORTE A:</t>
  </si>
  <si>
    <t>31-Dic-2020</t>
  </si>
  <si>
    <t>SEGUIMIENTO PROFESIONAL ESPECIALIZADO - CONTROL INTERNO</t>
  </si>
  <si>
    <t>% AVANCE 
31-DIC-2020</t>
  </si>
  <si>
    <t>Álvaro Leonel Rueda Caballero, Director General</t>
  </si>
  <si>
    <t>ESTADO
31-DIC-2020</t>
  </si>
  <si>
    <t>OBSERVACIONES / SEGUIMIENTO</t>
  </si>
  <si>
    <t>SEGUIMIENTO REALIZADO POR:</t>
  </si>
  <si>
    <t>Héctor Fabio Rodríguez Devia, Profesional Especializado - Control Interno</t>
  </si>
  <si>
    <t>Autorización por parte de la Direccion General la transferencia del bien a nombre de la administración central.</t>
  </si>
  <si>
    <t>Realizar comité de sostenibilidad contable para la respectiva aprobacion del translado del bien.</t>
  </si>
  <si>
    <t>Actualización de la norma Ley 1712 2014.</t>
  </si>
  <si>
    <t>El BIF en la cuenta de Propiedad, Planta y Equipo que representa el valor de los bienes tangibles de propiedad de la entidad, registra los siguientes terrenos: Predio en la Cumbre incluir nomenclatura Predio en la Cumbre incluir nomenclatura A corte de la vigencia 2018 se sigue reflejando (1) predio en los estados financieros de la entidad (Predio denominado la Cumbre). La cuenta contable denominada Edificaciones se encontró sobrestimada en $569.331.000 millones, toda vez de que se registraron edificaciones que por su naturaleza no deberían estar a nombre del Banco Inmobiliario de Floridablanca situación que sobreestimo patrimonio-capital fiscal en $1,139,103,000 para la vigencia 2017 y $569.331.000 millones para la vigencia 2018.</t>
  </si>
  <si>
    <t>Dentro de la verificación de los estados financieros se observa un incremento progresivo de los Gastos Bancarios registrados por la entidad dentro de los cuales se encuentran 4x1000, Compra de Chequeras y demás comisiones como podemos observar en el siguiente cuadro: OTROS GASTOS FINANCIEROS $34,392,378,72 $41,185,963.35. 
Es importante que la entidad gestione convenios que le generen descuentos y le permitan minimizar los costos con las entidades financieras por las cuentas que maneja el BIF o en su defecto contemplar la posibilidad de cancelar cuentas cuya descripción o nombre tiene la misma finalidad. 
Asimismo, que la Entidad tenga certeza de las fuentes de financiación recibidas por la Administración Municipal que le permita exonerar pagos de costos financieros para recursos del SGP u otros que les aplique.</t>
  </si>
  <si>
    <t>En acta de seguimiento del 21 de julio de 2020, se registró el cumplimiento de esta ación de mejoramiento al 100%.
A partir de la vigencia 2019 se lleva una base de datos de beneficiarios de subsidios en todas las modalidades.</t>
  </si>
  <si>
    <t>Se evidenciaron avances importantes relacionados con la publicación de documentos en etapa pre-contractual y contractual, no obstante, se siguen presentando desviaciones puntuales que representan oportunidades de mejoramiento a subsanar. 
Se continuará realizando seguimiento.</t>
  </si>
  <si>
    <t>Acción Cerrada</t>
  </si>
  <si>
    <t>Acción Abierta</t>
  </si>
  <si>
    <t>Conjuntamente con la Profesional Universitaria - Gestión Jurídica, se determinó la existencia de lineamientos relacionados con la organización y archivo de los expedientes contractuales, en temas como: Ordenamiento cronológico de la documentación, foliación consecutiva y consistencia de la información. 
Se revisó una muestra de tres (3) expedientes contractuales, encontrando que los mismos se ajustan a los criterios de organización y consistencia esperados: 003 de 2020, 004 de 2020 y 016 de 2020.</t>
  </si>
  <si>
    <t>En acta de seguimiento del 21 de julio de 2020, se registró el cumplimiento de esta ación de mejoramiento al 100%.
El funcionario responsable manifestó que una vez subsanada la situación presentada, el BIF ha sido cuidadoso en la entrega de los espacios de cesión tipo A .</t>
  </si>
  <si>
    <t>En acta de seguimiento del 21 de julio de 2020, se registró el cumplimiento de esta ación de mejoramiento al 100%.
En la vigencia 2020, el BIF gestionó la compra de las licencias de los antivirus de los equipos mencionados en el hallazgo.</t>
  </si>
  <si>
    <t>En acta de seguimiento del 21 de julio de 2020, se registró el cumplimiento de esta ación de mejoramiento al 100%.
La página web de la Entidad presenta, en su sección TRANSPARENCIA Y ACCESO A LA INFORMACIÓN, cada uno de los ítems que dieron origen al hallazgo (procedimientos, trámites, servicios, decisiones, mecanismos de supervisión, datos abiertos, medios de comunicación, registro de activos de información con estándares del Ministerio Público, etc).</t>
  </si>
  <si>
    <t>En la revisión y evaluación a la implementación de la Estrategia de Gobierno en Línea, se evidenció que el Banco Inmobiliario de Floridablanca durante las vigencias 2017 y 2018 presentó un alto porcentaje de cumplimiento a lo establecido en el Decreto 1078 de 2015, Titulo 9, Capitulo 1 comparado con el anterior proceso auditor. Por lo anterior, el Auditado garantizó el máximo aprovechamiento de las Tecnologías de la Información y las Comunicaciones - TIC en su gestión institucional, y cuyos resultados se ven reflejados positivamente en su Gestión TI y por ende al cumplimiento del logro de sus objetivos misionales, con lo cual logró contribuir al mejoramiento de un Estado abierto, más eficiente, más transparente, más participativo y que preste mejores servicios respondiendo a las necesidades de los ciudadanos.De esta manera, y con el propósito que el Auditado logre un cumplimiento total a la normatividad vigente, es necesario que establezca un plan de trabajo para los siguientes ítems: 19. La entidad no incorporó las directrices de accesibilidad, para la población incluso aquella que se encuentra en situación de discapacidad 20. La entidad no diseñó e implementó estrategias de promoción de los trámites y servicios disponibles por medios electrónicos, de acuerdo con la caracterización de usuarios. 21. La entidad no implementó mejoras permanentes en la oferta de trámites y servicios disponibles a través de canales electrónicos de acuerdo con los resultados obtenidos en los ejercicios de evaluación de satisfacción ciudadana y la caracterización de usuarios. 22. La entidad no dispuso de medios electrónicos que permiten gestionar certificaciones y constancias, garantizando la seguridad y privacidad de la información. 23. La entidad no priorizó los procesos de optimización y automatización de los trámites y servicios con base en la caracterización de sus usuarios.</t>
  </si>
  <si>
    <t>Se verificó que el Banco Inmobiliario de Floridablanca presenta en su página web, las siguientes características:
• Modo de "Alto Contraste" para población con baja agudeza visual.
• Descripción de sus trámites con acceso directo al SUIT de la Función Pública.
• En el PAAC 2021 se determinó la racionalización de dos trámites, al virtualizar todo o parte de los mismos.
• En la vigencia 2020 se implementó al atención de PQRSD de forma virtual (Resolución 059 de 2020).
• La información pública se ha mantenido actualizada, de acuerdo con los requerimientos de los usuarios responsables de su generación.
• Se encuentran publicados los datos abiertos y se han realizado campañas de difusión de los mismos.
• Se realizan diagnósticos con base en las opiniones e los usuarios y ciudadanos en general.</t>
  </si>
  <si>
    <t>En acta de seguimiento del 21 de julio de 2020, se registró el cumplimiento de esta ación de mejoramiento al 100%.
La Entidad realizó la gestión con las Instituciones Financieras para la exoneración del GMF (4x1000) en todas las cuentas.</t>
  </si>
  <si>
    <t>Conjuntamente con la Profesional Universitaria - Gestión Jurídica, se determinó se verificó que durante la vigencia 2020 se llevó a cabo la rendición de los contratos celebrados durante la vigencia respecto de los cuales se ha afectado el presupuesto de ingresos y gastos del Banco Inmobiliario de Floridablanca. 
En cuanto a los contratos que no tienen afectación presupuestal, no son rendidos en esta plataforma. 
Es pertinente aclarar que el contrato 012-2020 no se rindió por cuanto se trata de la contratación del intermediario de seguros, para lo cual no se paga valor alguno.</t>
  </si>
  <si>
    <t>Ante la inobservancia de las metas establecidas, en conjunto con la Profesional Universitaria - Gestión Contable, se logró determinar la hoja de ruta trazada por la Entidad por el Banco Inmobiliario de Floridablanca - BIF para gestionar este hallazgo: 
• Fecha Máxima de Ejecución: 31-Mar-2021.
• Documentar y aclarar  la titularidad del bien inmueble objeto del hallazgo.
• Solicitar concepto de  la Contaduría General de la Nación, que permita dar mayor claridad frente al tema objeto de hallazgo.</t>
  </si>
  <si>
    <t>SEGUIMIENTO AL 
PLAN DE MEJORAMIENTO INSTITUCIONAL</t>
  </si>
  <si>
    <t>BIF2021*</t>
  </si>
  <si>
    <t>El Banco Inmobiliario de Floridablanca - BIF continúa trabajando en la estrategia informada en el último seguimiento realizado, mediante la obtención de criterios de actuación derivados de las consultas practicadas a diferentes entes de control y vigilancia, que permitan aclarar la mejor manera de gestionar la situación  observada en el hallazgo. 
Con base en la información obtenida en este seguimiento, el porcentaje de avance reportado de mantiene en el 30%, no obstante, la administración espera lograr el cierre del hallazgo antes del próximo seguimiento semestral.</t>
  </si>
  <si>
    <t>El Área Administrativa de la Entidad (Gestión Contable y Financiera) se encuentra realizando las gestiones con el proveedor del aplicativo Delfín GD (módulo de facturación) de tal forma que los informes generados guarden consistencia con respecto a la información que reflejan los estados financieros de la Entidad.
Con base en la información obtenida en este seguimiento, el porcentaje de avance reportado de mantiene en el 10%, no obstante, la administración espera lograr el cierre del hallazgo antes del próximo seguimiento semestral.</t>
  </si>
  <si>
    <t>En acta de seguimiento del 21 de julio de 2020, se registra el avance  de esta ación de mejoramiento al 90%.
Aunque se registran avances en relación con los mecanismos de control adoptados (seguimientos, generación de alertas, etc), los informes semestrales de Atención al Ciudadano y Gestión de PQRSD, continúan presentando oportunidades de mejoramiento en relación con la oportunidad en la atención de las peticiones recibidas (Ver Informe Semestral emitido el 28 de enero de 2021).</t>
  </si>
  <si>
    <t>Número de Contratos actualización.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</si>
</sst>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9" x14ac:knownFonts="1">
    <font>
      <sz val="11"/>
      <color theme="1"/>
      <name val="Calibri"/>
      <family val="2"/>
      <scheme val="minor"/>
    </font>
    <font>
      <sz val="10"/>
      <color theme="1"/>
      <name val="Arial"/>
      <family val="2"/>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sz val="10"/>
      <color indexed="8"/>
      <name val="Calibri"/>
      <family val="2"/>
      <scheme val="minor"/>
    </font>
    <font>
      <sz val="10"/>
      <name val="Arial"/>
      <family val="2"/>
    </font>
    <font>
      <sz val="11"/>
      <color theme="1"/>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rgb="FFFFFFCC"/>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9" fontId="8" fillId="0" borderId="0" applyFont="0" applyFill="0" applyBorder="0" applyAlignment="0" applyProtection="0"/>
  </cellStyleXfs>
  <cellXfs count="32">
    <xf numFmtId="0" fontId="0" fillId="0" borderId="0" xfId="0"/>
    <xf numFmtId="0" fontId="6" fillId="0" borderId="1" xfId="1" applyFont="1" applyFill="1" applyBorder="1" applyAlignment="1">
      <alignment horizontal="justify" vertical="center" wrapText="1"/>
    </xf>
    <xf numFmtId="0" fontId="6" fillId="0" borderId="1" xfId="1" applyFont="1" applyFill="1" applyBorder="1" applyAlignment="1">
      <alignment horizontal="center" vertical="center" wrapText="1"/>
    </xf>
    <xf numFmtId="9" fontId="6" fillId="0" borderId="1" xfId="1" applyNumberFormat="1" applyFont="1" applyFill="1" applyBorder="1" applyAlignment="1">
      <alignment horizontal="center" vertical="center" wrapText="1"/>
    </xf>
    <xf numFmtId="0" fontId="6" fillId="0" borderId="0" xfId="1" applyFont="1" applyFill="1" applyBorder="1" applyAlignment="1">
      <alignment horizontal="justify" vertical="center" wrapText="1"/>
    </xf>
    <xf numFmtId="0" fontId="5" fillId="3" borderId="1" xfId="1" applyFont="1" applyFill="1" applyBorder="1" applyAlignment="1">
      <alignment horizontal="center" vertical="center" wrapText="1"/>
    </xf>
    <xf numFmtId="164" fontId="7" fillId="0" borderId="1" xfId="1" applyNumberFormat="1" applyFont="1" applyBorder="1" applyAlignment="1">
      <alignment horizontal="center" vertical="center" wrapText="1"/>
    </xf>
    <xf numFmtId="0" fontId="2" fillId="2" borderId="1" xfId="1" applyFont="1" applyFill="1" applyBorder="1" applyAlignment="1"/>
    <xf numFmtId="0" fontId="2" fillId="0" borderId="0" xfId="1" applyFont="1" applyFill="1" applyBorder="1"/>
    <xf numFmtId="0" fontId="2" fillId="0" borderId="0" xfId="1" applyFont="1" applyFill="1" applyBorder="1" applyAlignment="1">
      <alignment horizontal="center" vertical="center"/>
    </xf>
    <xf numFmtId="0" fontId="2" fillId="0" borderId="0" xfId="1" applyFont="1" applyFill="1"/>
    <xf numFmtId="0" fontId="5" fillId="5" borderId="1" xfId="1" applyFont="1" applyFill="1" applyBorder="1" applyAlignment="1">
      <alignment horizontal="center" vertical="center" wrapText="1"/>
    </xf>
    <xf numFmtId="164" fontId="4" fillId="0" borderId="1" xfId="1" applyNumberFormat="1" applyFont="1" applyBorder="1" applyAlignment="1">
      <alignment horizontal="center" vertical="center" wrapText="1"/>
    </xf>
    <xf numFmtId="9" fontId="4" fillId="6" borderId="1" xfId="2" applyNumberFormat="1" applyFont="1" applyFill="1" applyBorder="1" applyAlignment="1">
      <alignment horizontal="center" vertical="center" wrapText="1"/>
    </xf>
    <xf numFmtId="164" fontId="4" fillId="6" borderId="1" xfId="1" applyNumberFormat="1" applyFont="1" applyFill="1" applyBorder="1" applyAlignment="1">
      <alignment horizontal="center" vertical="center" wrapText="1"/>
    </xf>
    <xf numFmtId="0" fontId="3" fillId="2" borderId="1" xfId="1" applyFont="1" applyFill="1" applyBorder="1" applyAlignment="1">
      <alignment horizontal="center" vertical="center" wrapText="1"/>
    </xf>
    <xf numFmtId="0" fontId="2" fillId="2" borderId="1" xfId="1" applyFont="1" applyFill="1" applyBorder="1" applyAlignment="1">
      <alignment horizontal="center"/>
    </xf>
    <xf numFmtId="0" fontId="3" fillId="3" borderId="1" xfId="1" applyFont="1" applyFill="1" applyBorder="1" applyAlignment="1">
      <alignment horizontal="left" vertical="center" wrapText="1"/>
    </xf>
    <xf numFmtId="0" fontId="4" fillId="4" borderId="1" xfId="1" applyFont="1" applyFill="1" applyBorder="1" applyAlignment="1">
      <alignment horizontal="left" vertical="center" wrapText="1"/>
    </xf>
    <xf numFmtId="0" fontId="6" fillId="0" borderId="2" xfId="1" applyFont="1" applyFill="1" applyBorder="1" applyAlignment="1">
      <alignment horizontal="justify" vertical="center" wrapText="1"/>
    </xf>
    <xf numFmtId="0" fontId="6" fillId="0" borderId="3" xfId="1" applyFont="1" applyFill="1" applyBorder="1" applyAlignment="1">
      <alignment horizontal="justify" vertical="center" wrapText="1"/>
    </xf>
    <xf numFmtId="0" fontId="6" fillId="6" borderId="2" xfId="1" applyFont="1" applyFill="1" applyBorder="1" applyAlignment="1">
      <alignment horizontal="justify" vertical="center" wrapText="1"/>
    </xf>
    <xf numFmtId="0" fontId="6" fillId="6" borderId="3" xfId="1" applyFont="1" applyFill="1" applyBorder="1" applyAlignment="1">
      <alignment horizontal="justify" vertical="center" wrapText="1"/>
    </xf>
    <xf numFmtId="0" fontId="5" fillId="5" borderId="2" xfId="1" applyFont="1" applyFill="1" applyBorder="1" applyAlignment="1">
      <alignment horizontal="center" vertical="center" wrapText="1"/>
    </xf>
    <xf numFmtId="0" fontId="5" fillId="5" borderId="3" xfId="1" applyFont="1" applyFill="1" applyBorder="1" applyAlignment="1">
      <alignment horizontal="center" vertical="center" wrapText="1"/>
    </xf>
    <xf numFmtId="0" fontId="5" fillId="3" borderId="4" xfId="1" applyFont="1" applyFill="1" applyBorder="1" applyAlignment="1">
      <alignment horizontal="center" vertical="center" wrapText="1"/>
    </xf>
    <xf numFmtId="0" fontId="5" fillId="3" borderId="5" xfId="1" applyFont="1" applyFill="1" applyBorder="1" applyAlignment="1">
      <alignment horizontal="center" vertical="center" wrapText="1"/>
    </xf>
    <xf numFmtId="0" fontId="5" fillId="5" borderId="10" xfId="1" applyFont="1" applyFill="1" applyBorder="1" applyAlignment="1">
      <alignment horizontal="center" vertical="center" wrapText="1"/>
    </xf>
    <xf numFmtId="0" fontId="5" fillId="3" borderId="6" xfId="1" applyFont="1" applyFill="1" applyBorder="1" applyAlignment="1">
      <alignment horizontal="center" vertical="center" wrapText="1"/>
    </xf>
    <xf numFmtId="0" fontId="5" fillId="3" borderId="7" xfId="1" applyFont="1" applyFill="1" applyBorder="1" applyAlignment="1">
      <alignment horizontal="center" vertical="center" wrapText="1"/>
    </xf>
    <xf numFmtId="0" fontId="5" fillId="3" borderId="8" xfId="1" applyFont="1" applyFill="1" applyBorder="1" applyAlignment="1">
      <alignment horizontal="center" vertical="center" wrapText="1"/>
    </xf>
    <xf numFmtId="0" fontId="5" fillId="3" borderId="9" xfId="1" applyFont="1" applyFill="1" applyBorder="1" applyAlignment="1">
      <alignment horizontal="center" vertical="center" wrapText="1"/>
    </xf>
  </cellXfs>
  <cellStyles count="3">
    <cellStyle name="Normal" xfId="0" builtinId="0"/>
    <cellStyle name="Normal 2" xfId="1" xr:uid="{00000000-0005-0000-0000-000001000000}"/>
    <cellStyle name="Porcentaje" xfId="2" builtinId="5"/>
  </cellStyles>
  <dxfs count="0"/>
  <tableStyles count="0" defaultTableStyle="TableStyleMedium2" defaultPivotStyle="PivotStyleMedium9"/>
  <colors>
    <mruColors>
      <color rgb="FFFFFFCC"/>
      <color rgb="FFFFFF66"/>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174816</xdr:colOff>
      <xdr:row>0</xdr:row>
      <xdr:rowOff>59748</xdr:rowOff>
    </xdr:from>
    <xdr:to>
      <xdr:col>1</xdr:col>
      <xdr:colOff>956830</xdr:colOff>
      <xdr:row>0</xdr:row>
      <xdr:rowOff>752475</xdr:rowOff>
    </xdr:to>
    <xdr:pic>
      <xdr:nvPicPr>
        <xdr:cNvPr id="5" name="Imagen 4" descr="Descripción: Descripción: E:\BIF COMPARTIDA\relogohorizontal\LOGO BIF HORIZONTAL PNG.png">
          <a:extLst>
            <a:ext uri="{FF2B5EF4-FFF2-40B4-BE49-F238E27FC236}">
              <a16:creationId xmlns:a16="http://schemas.microsoft.com/office/drawing/2014/main" id="{00000000-0008-0000-00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087" t="4081" r="6789" b="6123"/>
        <a:stretch/>
      </xdr:blipFill>
      <xdr:spPr bwMode="auto">
        <a:xfrm>
          <a:off x="174816" y="59748"/>
          <a:ext cx="1343989" cy="692727"/>
        </a:xfrm>
        <a:prstGeom prst="rect">
          <a:avLst/>
        </a:prstGeom>
        <a:noFill/>
        <a:ln>
          <a:noFill/>
        </a:ln>
      </xdr:spPr>
    </xdr:pic>
    <xdr:clientData/>
  </xdr:twoCellAnchor>
  <xdr:twoCellAnchor editAs="oneCell">
    <xdr:from>
      <xdr:col>11</xdr:col>
      <xdr:colOff>613932</xdr:colOff>
      <xdr:row>0</xdr:row>
      <xdr:rowOff>52820</xdr:rowOff>
    </xdr:from>
    <xdr:to>
      <xdr:col>11</xdr:col>
      <xdr:colOff>1386968</xdr:colOff>
      <xdr:row>0</xdr:row>
      <xdr:rowOff>788843</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63657" y="52820"/>
          <a:ext cx="773036" cy="73602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174816</xdr:colOff>
      <xdr:row>0</xdr:row>
      <xdr:rowOff>59748</xdr:rowOff>
    </xdr:from>
    <xdr:to>
      <xdr:col>1</xdr:col>
      <xdr:colOff>956830</xdr:colOff>
      <xdr:row>0</xdr:row>
      <xdr:rowOff>752475</xdr:rowOff>
    </xdr:to>
    <xdr:pic>
      <xdr:nvPicPr>
        <xdr:cNvPr id="2" name="Imagen 1" descr="Descripción: Descripción: E:\BIF COMPARTIDA\relogohorizontal\LOGO BIF HORIZONTAL PNG.png">
          <a:extLst>
            <a:ext uri="{FF2B5EF4-FFF2-40B4-BE49-F238E27FC236}">
              <a16:creationId xmlns:a16="http://schemas.microsoft.com/office/drawing/2014/main" id="{00000000-0008-0000-01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087" t="4081" r="6789" b="6123"/>
        <a:stretch/>
      </xdr:blipFill>
      <xdr:spPr bwMode="auto">
        <a:xfrm>
          <a:off x="174816" y="59748"/>
          <a:ext cx="1361134" cy="692727"/>
        </a:xfrm>
        <a:prstGeom prst="rect">
          <a:avLst/>
        </a:prstGeom>
        <a:noFill/>
        <a:ln>
          <a:noFill/>
        </a:ln>
      </xdr:spPr>
    </xdr:pic>
    <xdr:clientData/>
  </xdr:twoCellAnchor>
  <xdr:twoCellAnchor editAs="oneCell">
    <xdr:from>
      <xdr:col>11</xdr:col>
      <xdr:colOff>363906</xdr:colOff>
      <xdr:row>0</xdr:row>
      <xdr:rowOff>52820</xdr:rowOff>
    </xdr:from>
    <xdr:to>
      <xdr:col>11</xdr:col>
      <xdr:colOff>1136942</xdr:colOff>
      <xdr:row>0</xdr:row>
      <xdr:rowOff>788843</xdr:rowOff>
    </xdr:to>
    <xdr:pic>
      <xdr:nvPicPr>
        <xdr:cNvPr id="3" name="Imagen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949312" y="52820"/>
          <a:ext cx="773036" cy="73602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20"/>
  <sheetViews>
    <sheetView view="pageBreakPreview" zoomScaleNormal="100" zoomScaleSheetLayoutView="100" workbookViewId="0">
      <selection activeCell="A8" sqref="A8"/>
    </sheetView>
  </sheetViews>
  <sheetFormatPr baseColWidth="10" defaultColWidth="5.33203125" defaultRowHeight="13.8" x14ac:dyDescent="0.3"/>
  <cols>
    <col min="1" max="1" width="8.44140625" style="10" customWidth="1"/>
    <col min="2" max="2" width="18.6640625" style="10" customWidth="1"/>
    <col min="3" max="3" width="62.5546875" style="10" customWidth="1"/>
    <col min="4" max="4" width="34.6640625" style="10" customWidth="1"/>
    <col min="5" max="5" width="16.6640625" style="10" customWidth="1"/>
    <col min="6" max="6" width="23.5546875" style="10" customWidth="1"/>
    <col min="7" max="7" width="16.6640625" style="10" customWidth="1"/>
    <col min="8" max="8" width="12.6640625" style="10" customWidth="1"/>
    <col min="9" max="10" width="11.6640625" style="10" customWidth="1"/>
    <col min="11" max="11" width="11.33203125" style="10" customWidth="1"/>
    <col min="12" max="12" width="30.33203125" style="10" customWidth="1"/>
    <col min="13" max="16384" width="5.33203125" style="8"/>
  </cols>
  <sheetData>
    <row r="1" spans="1:12 16384:16384" ht="64.5" customHeight="1" x14ac:dyDescent="0.3">
      <c r="A1" s="16"/>
      <c r="B1" s="16"/>
      <c r="C1" s="15" t="s">
        <v>0</v>
      </c>
      <c r="D1" s="15"/>
      <c r="E1" s="15"/>
      <c r="F1" s="15"/>
      <c r="G1" s="15"/>
      <c r="H1" s="15"/>
      <c r="I1" s="15"/>
      <c r="J1" s="15"/>
      <c r="K1" s="15"/>
      <c r="L1" s="7"/>
      <c r="XFD1" s="8" t="s">
        <v>127</v>
      </c>
    </row>
    <row r="2" spans="1:12 16384:16384" ht="17.25" customHeight="1" x14ac:dyDescent="0.3">
      <c r="A2" s="17" t="s">
        <v>1</v>
      </c>
      <c r="B2" s="17"/>
      <c r="C2" s="18" t="s">
        <v>6</v>
      </c>
      <c r="D2" s="18"/>
      <c r="E2" s="18"/>
      <c r="F2" s="18"/>
      <c r="G2" s="18"/>
      <c r="H2" s="18"/>
      <c r="I2" s="18"/>
      <c r="J2" s="18"/>
      <c r="K2" s="18"/>
      <c r="L2" s="18"/>
    </row>
    <row r="3" spans="1:12 16384:16384" ht="17.25" customHeight="1" x14ac:dyDescent="0.3">
      <c r="A3" s="17" t="s">
        <v>2</v>
      </c>
      <c r="B3" s="17"/>
      <c r="C3" s="18" t="s">
        <v>103</v>
      </c>
      <c r="D3" s="18"/>
      <c r="E3" s="18"/>
      <c r="F3" s="18"/>
      <c r="G3" s="18"/>
      <c r="H3" s="18"/>
      <c r="I3" s="18"/>
      <c r="J3" s="18"/>
      <c r="K3" s="18"/>
      <c r="L3" s="18"/>
    </row>
    <row r="4" spans="1:12 16384:16384" ht="17.25" customHeight="1" x14ac:dyDescent="0.3">
      <c r="A4" s="17" t="s">
        <v>3</v>
      </c>
      <c r="B4" s="17"/>
      <c r="C4" s="18" t="s">
        <v>7</v>
      </c>
      <c r="D4" s="18"/>
      <c r="E4" s="18"/>
      <c r="F4" s="18"/>
      <c r="G4" s="18"/>
      <c r="H4" s="18"/>
      <c r="I4" s="18"/>
      <c r="J4" s="18"/>
      <c r="K4" s="18"/>
      <c r="L4" s="18"/>
    </row>
    <row r="5" spans="1:12 16384:16384" ht="17.25" customHeight="1" x14ac:dyDescent="0.3">
      <c r="A5" s="17" t="s">
        <v>4</v>
      </c>
      <c r="B5" s="17"/>
      <c r="C5" s="18" t="s">
        <v>8</v>
      </c>
      <c r="D5" s="18"/>
      <c r="E5" s="18"/>
      <c r="F5" s="18"/>
      <c r="G5" s="18"/>
      <c r="H5" s="18"/>
      <c r="I5" s="18"/>
      <c r="J5" s="18"/>
      <c r="K5" s="18"/>
      <c r="L5" s="18"/>
    </row>
    <row r="6" spans="1:12 16384:16384" ht="17.25" customHeight="1" x14ac:dyDescent="0.3">
      <c r="A6" s="17" t="s">
        <v>5</v>
      </c>
      <c r="B6" s="17"/>
      <c r="C6" s="18" t="s">
        <v>9</v>
      </c>
      <c r="D6" s="18"/>
      <c r="E6" s="18"/>
      <c r="F6" s="18"/>
      <c r="G6" s="18"/>
      <c r="H6" s="18"/>
      <c r="I6" s="18"/>
      <c r="J6" s="18"/>
      <c r="K6" s="18"/>
      <c r="L6" s="18"/>
    </row>
    <row r="7" spans="1:12 16384:16384" s="9" customFormat="1" ht="41.25" customHeight="1" x14ac:dyDescent="0.3">
      <c r="A7" s="5" t="s">
        <v>10</v>
      </c>
      <c r="B7" s="5" t="s">
        <v>11</v>
      </c>
      <c r="C7" s="5" t="s">
        <v>12</v>
      </c>
      <c r="D7" s="5" t="s">
        <v>13</v>
      </c>
      <c r="E7" s="5" t="s">
        <v>14</v>
      </c>
      <c r="F7" s="5" t="s">
        <v>15</v>
      </c>
      <c r="G7" s="5" t="s">
        <v>16</v>
      </c>
      <c r="H7" s="5" t="s">
        <v>17</v>
      </c>
      <c r="I7" s="5" t="s">
        <v>18</v>
      </c>
      <c r="J7" s="5" t="s">
        <v>19</v>
      </c>
      <c r="K7" s="5" t="s">
        <v>20</v>
      </c>
      <c r="L7" s="5" t="s">
        <v>21</v>
      </c>
    </row>
    <row r="8" spans="1:12 16384:16384" s="4" customFormat="1" ht="272.39999999999998" customHeight="1" x14ac:dyDescent="0.3">
      <c r="A8" s="2">
        <v>1</v>
      </c>
      <c r="B8" s="1" t="s">
        <v>35</v>
      </c>
      <c r="C8" s="1" t="s">
        <v>22</v>
      </c>
      <c r="D8" s="1" t="s">
        <v>23</v>
      </c>
      <c r="E8" s="1" t="s">
        <v>36</v>
      </c>
      <c r="F8" s="1" t="s">
        <v>37</v>
      </c>
      <c r="G8" s="1" t="s">
        <v>131</v>
      </c>
      <c r="H8" s="3">
        <v>1</v>
      </c>
      <c r="I8" s="6">
        <v>43831</v>
      </c>
      <c r="J8" s="6">
        <v>44166</v>
      </c>
      <c r="K8" s="2">
        <v>52</v>
      </c>
      <c r="L8" s="1" t="s">
        <v>38</v>
      </c>
    </row>
    <row r="9" spans="1:12 16384:16384" s="4" customFormat="1" ht="272.39999999999998" customHeight="1" x14ac:dyDescent="0.3">
      <c r="A9" s="2">
        <v>2</v>
      </c>
      <c r="B9" s="1" t="s">
        <v>39</v>
      </c>
      <c r="C9" s="1" t="s">
        <v>24</v>
      </c>
      <c r="D9" s="1" t="s">
        <v>25</v>
      </c>
      <c r="E9" s="1" t="s">
        <v>40</v>
      </c>
      <c r="F9" s="1" t="s">
        <v>41</v>
      </c>
      <c r="G9" s="1" t="s">
        <v>42</v>
      </c>
      <c r="H9" s="3">
        <v>1</v>
      </c>
      <c r="I9" s="6">
        <v>43815</v>
      </c>
      <c r="J9" s="6">
        <v>44196</v>
      </c>
      <c r="K9" s="2">
        <v>52</v>
      </c>
      <c r="L9" s="1" t="s">
        <v>43</v>
      </c>
    </row>
    <row r="10" spans="1:12 16384:16384" s="4" customFormat="1" ht="272.39999999999998" customHeight="1" x14ac:dyDescent="0.3">
      <c r="A10" s="2">
        <v>3</v>
      </c>
      <c r="B10" s="1" t="s">
        <v>44</v>
      </c>
      <c r="C10" s="1" t="s">
        <v>26</v>
      </c>
      <c r="D10" s="1" t="s">
        <v>27</v>
      </c>
      <c r="E10" s="1" t="s">
        <v>45</v>
      </c>
      <c r="F10" s="1" t="s">
        <v>28</v>
      </c>
      <c r="G10" s="1" t="s">
        <v>46</v>
      </c>
      <c r="H10" s="3">
        <v>1</v>
      </c>
      <c r="I10" s="6">
        <v>43815</v>
      </c>
      <c r="J10" s="6">
        <v>44196</v>
      </c>
      <c r="K10" s="2">
        <v>52</v>
      </c>
      <c r="L10" s="1" t="s">
        <v>47</v>
      </c>
    </row>
    <row r="11" spans="1:12 16384:16384" s="4" customFormat="1" ht="272.39999999999998" customHeight="1" x14ac:dyDescent="0.3">
      <c r="A11" s="2">
        <v>4</v>
      </c>
      <c r="B11" s="1" t="s">
        <v>44</v>
      </c>
      <c r="C11" s="1" t="s">
        <v>29</v>
      </c>
      <c r="D11" s="1" t="s">
        <v>30</v>
      </c>
      <c r="E11" s="1" t="s">
        <v>48</v>
      </c>
      <c r="F11" s="1" t="s">
        <v>49</v>
      </c>
      <c r="G11" s="1" t="s">
        <v>50</v>
      </c>
      <c r="H11" s="3">
        <v>1</v>
      </c>
      <c r="I11" s="6">
        <v>43815</v>
      </c>
      <c r="J11" s="6">
        <v>44196</v>
      </c>
      <c r="K11" s="2">
        <v>52</v>
      </c>
      <c r="L11" s="1" t="s">
        <v>51</v>
      </c>
    </row>
    <row r="12" spans="1:12 16384:16384" s="4" customFormat="1" ht="272.39999999999998" customHeight="1" x14ac:dyDescent="0.3">
      <c r="A12" s="2">
        <v>5</v>
      </c>
      <c r="B12" s="1" t="s">
        <v>39</v>
      </c>
      <c r="C12" s="1" t="s">
        <v>31</v>
      </c>
      <c r="D12" s="1" t="s">
        <v>32</v>
      </c>
      <c r="E12" s="1" t="s">
        <v>52</v>
      </c>
      <c r="F12" s="1" t="s">
        <v>33</v>
      </c>
      <c r="G12" s="1" t="s">
        <v>34</v>
      </c>
      <c r="H12" s="3">
        <v>1</v>
      </c>
      <c r="I12" s="6">
        <v>43815</v>
      </c>
      <c r="J12" s="6">
        <v>44196</v>
      </c>
      <c r="K12" s="2">
        <v>52</v>
      </c>
      <c r="L12" s="1" t="s">
        <v>53</v>
      </c>
    </row>
    <row r="13" spans="1:12 16384:16384" s="4" customFormat="1" ht="272.39999999999998" customHeight="1" x14ac:dyDescent="0.3">
      <c r="A13" s="2">
        <v>6</v>
      </c>
      <c r="B13" s="1" t="s">
        <v>39</v>
      </c>
      <c r="C13" s="1" t="s">
        <v>54</v>
      </c>
      <c r="D13" s="1" t="s">
        <v>55</v>
      </c>
      <c r="E13" s="1" t="s">
        <v>56</v>
      </c>
      <c r="F13" s="1" t="s">
        <v>57</v>
      </c>
      <c r="G13" s="1" t="s">
        <v>58</v>
      </c>
      <c r="H13" s="3" t="s">
        <v>60</v>
      </c>
      <c r="I13" s="6">
        <v>43815</v>
      </c>
      <c r="J13" s="6">
        <v>44196</v>
      </c>
      <c r="K13" s="2">
        <v>52</v>
      </c>
      <c r="L13" s="1" t="s">
        <v>59</v>
      </c>
    </row>
    <row r="14" spans="1:12 16384:16384" s="4" customFormat="1" ht="272.39999999999998" customHeight="1" x14ac:dyDescent="0.3">
      <c r="A14" s="2">
        <v>7</v>
      </c>
      <c r="B14" s="1" t="s">
        <v>61</v>
      </c>
      <c r="C14" s="1" t="s">
        <v>62</v>
      </c>
      <c r="D14" s="1" t="s">
        <v>63</v>
      </c>
      <c r="E14" s="1" t="s">
        <v>64</v>
      </c>
      <c r="F14" s="1" t="s">
        <v>65</v>
      </c>
      <c r="G14" s="1" t="s">
        <v>66</v>
      </c>
      <c r="H14" s="3">
        <v>1</v>
      </c>
      <c r="I14" s="6" t="s">
        <v>67</v>
      </c>
      <c r="J14" s="6" t="s">
        <v>67</v>
      </c>
      <c r="K14" s="2">
        <v>52</v>
      </c>
      <c r="L14" s="1" t="s">
        <v>68</v>
      </c>
    </row>
    <row r="15" spans="1:12 16384:16384" s="4" customFormat="1" ht="272.39999999999998" customHeight="1" x14ac:dyDescent="0.3">
      <c r="A15" s="2">
        <v>8</v>
      </c>
      <c r="B15" s="1" t="s">
        <v>44</v>
      </c>
      <c r="C15" s="1" t="s">
        <v>69</v>
      </c>
      <c r="D15" s="1" t="s">
        <v>70</v>
      </c>
      <c r="E15" s="1" t="s">
        <v>71</v>
      </c>
      <c r="F15" s="1" t="s">
        <v>72</v>
      </c>
      <c r="G15" s="1" t="s">
        <v>73</v>
      </c>
      <c r="H15" s="3">
        <v>1</v>
      </c>
      <c r="I15" s="6">
        <v>43815</v>
      </c>
      <c r="J15" s="6">
        <v>44012</v>
      </c>
      <c r="K15" s="2">
        <v>52</v>
      </c>
      <c r="L15" s="1" t="s">
        <v>74</v>
      </c>
    </row>
    <row r="16" spans="1:12 16384:16384" s="4" customFormat="1" ht="340.95" customHeight="1" x14ac:dyDescent="0.3">
      <c r="A16" s="2">
        <v>9</v>
      </c>
      <c r="B16" s="1" t="s">
        <v>39</v>
      </c>
      <c r="C16" s="1" t="s">
        <v>75</v>
      </c>
      <c r="D16" s="1" t="s">
        <v>110</v>
      </c>
      <c r="E16" s="1" t="s">
        <v>76</v>
      </c>
      <c r="F16" s="1" t="s">
        <v>78</v>
      </c>
      <c r="G16" s="1" t="s">
        <v>77</v>
      </c>
      <c r="H16" s="3">
        <v>1</v>
      </c>
      <c r="I16" s="6">
        <v>43815</v>
      </c>
      <c r="J16" s="6">
        <v>44196</v>
      </c>
      <c r="K16" s="2">
        <v>52</v>
      </c>
      <c r="L16" s="1" t="s">
        <v>79</v>
      </c>
    </row>
    <row r="17" spans="1:12" s="4" customFormat="1" ht="370.95" customHeight="1" x14ac:dyDescent="0.3">
      <c r="A17" s="2">
        <v>10</v>
      </c>
      <c r="B17" s="1" t="s">
        <v>39</v>
      </c>
      <c r="C17" s="1" t="s">
        <v>121</v>
      </c>
      <c r="D17" s="1" t="s">
        <v>80</v>
      </c>
      <c r="E17" s="1" t="s">
        <v>81</v>
      </c>
      <c r="F17" s="1" t="s">
        <v>82</v>
      </c>
      <c r="G17" s="1" t="s">
        <v>83</v>
      </c>
      <c r="H17" s="3">
        <v>1</v>
      </c>
      <c r="I17" s="6">
        <v>43815</v>
      </c>
      <c r="J17" s="6">
        <v>44012</v>
      </c>
      <c r="K17" s="2">
        <v>52</v>
      </c>
      <c r="L17" s="1" t="s">
        <v>84</v>
      </c>
    </row>
    <row r="18" spans="1:12" s="4" customFormat="1" ht="272.39999999999998" customHeight="1" x14ac:dyDescent="0.3">
      <c r="A18" s="2">
        <v>11</v>
      </c>
      <c r="B18" s="1" t="s">
        <v>39</v>
      </c>
      <c r="C18" s="1" t="s">
        <v>111</v>
      </c>
      <c r="D18" s="1" t="s">
        <v>85</v>
      </c>
      <c r="E18" s="1" t="s">
        <v>108</v>
      </c>
      <c r="F18" s="1" t="s">
        <v>109</v>
      </c>
      <c r="G18" s="1" t="s">
        <v>86</v>
      </c>
      <c r="H18" s="3">
        <v>1</v>
      </c>
      <c r="I18" s="6">
        <v>43815</v>
      </c>
      <c r="J18" s="6">
        <v>44196</v>
      </c>
      <c r="K18" s="2">
        <v>52</v>
      </c>
      <c r="L18" s="1" t="s">
        <v>87</v>
      </c>
    </row>
    <row r="19" spans="1:12" s="4" customFormat="1" ht="272.39999999999998" customHeight="1" x14ac:dyDescent="0.3">
      <c r="A19" s="2">
        <v>12</v>
      </c>
      <c r="B19" s="1" t="s">
        <v>35</v>
      </c>
      <c r="C19" s="1" t="s">
        <v>112</v>
      </c>
      <c r="D19" s="1" t="s">
        <v>88</v>
      </c>
      <c r="E19" s="1" t="s">
        <v>89</v>
      </c>
      <c r="F19" s="1" t="s">
        <v>90</v>
      </c>
      <c r="G19" s="1" t="s">
        <v>91</v>
      </c>
      <c r="H19" s="3">
        <v>1</v>
      </c>
      <c r="I19" s="6">
        <v>43815</v>
      </c>
      <c r="J19" s="6">
        <v>44196</v>
      </c>
      <c r="K19" s="2">
        <v>52</v>
      </c>
      <c r="L19" s="1" t="s">
        <v>92</v>
      </c>
    </row>
    <row r="20" spans="1:12" s="4" customFormat="1" ht="272.39999999999998" customHeight="1" x14ac:dyDescent="0.3">
      <c r="A20" s="2">
        <v>13</v>
      </c>
      <c r="B20" s="1" t="s">
        <v>93</v>
      </c>
      <c r="C20" s="1" t="s">
        <v>94</v>
      </c>
      <c r="D20" s="1" t="s">
        <v>95</v>
      </c>
      <c r="E20" s="1" t="s">
        <v>96</v>
      </c>
      <c r="F20" s="1" t="s">
        <v>97</v>
      </c>
      <c r="G20" s="1" t="s">
        <v>98</v>
      </c>
      <c r="H20" s="3">
        <v>1</v>
      </c>
      <c r="I20" s="6">
        <v>43815</v>
      </c>
      <c r="J20" s="6">
        <v>44196</v>
      </c>
      <c r="K20" s="2">
        <v>52</v>
      </c>
      <c r="L20" s="1" t="s">
        <v>92</v>
      </c>
    </row>
  </sheetData>
  <sheetProtection algorithmName="SHA-512" hashValue="RsrjHAgFUP8slKottk/iN0eIjvHKuJhjGu5rqdA4xXL09ekgIJOgFZAdw4Bgr7qYp4FIukJbdL8dgXd3qzzdNg==" saltValue="h693x6UjgzC5eue4XzJQNg==" spinCount="100000" sheet="1" objects="1" scenarios="1"/>
  <sortState xmlns:xlrd2="http://schemas.microsoft.com/office/spreadsheetml/2017/richdata2" ref="A9:T29">
    <sortCondition ref="K9:K29"/>
  </sortState>
  <dataConsolidate/>
  <mergeCells count="12">
    <mergeCell ref="A5:B5"/>
    <mergeCell ref="A6:B6"/>
    <mergeCell ref="C2:L2"/>
    <mergeCell ref="C3:L3"/>
    <mergeCell ref="C4:L4"/>
    <mergeCell ref="C5:L5"/>
    <mergeCell ref="C6:L6"/>
    <mergeCell ref="C1:K1"/>
    <mergeCell ref="A1:B1"/>
    <mergeCell ref="A2:B2"/>
    <mergeCell ref="A3:B3"/>
    <mergeCell ref="A4:B4"/>
  </mergeCells>
  <printOptions horizontalCentered="1"/>
  <pageMargins left="0.39370078740157499" right="0.39370078740157499" top="0.39370078740157499" bottom="0.39370078740157499" header="0.31496062992126" footer="0.31496062992126"/>
  <pageSetup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048576"/>
  <sheetViews>
    <sheetView tabSelected="1" view="pageBreakPreview" zoomScaleNormal="100" zoomScaleSheetLayoutView="100" workbookViewId="0">
      <selection sqref="A1:B1"/>
    </sheetView>
  </sheetViews>
  <sheetFormatPr baseColWidth="10" defaultColWidth="5.33203125" defaultRowHeight="13.8" x14ac:dyDescent="0.3"/>
  <cols>
    <col min="1" max="1" width="8.44140625" style="10" customWidth="1"/>
    <col min="2" max="2" width="18.6640625" style="10" customWidth="1"/>
    <col min="3" max="3" width="59.44140625" style="10" customWidth="1"/>
    <col min="4" max="4" width="42.33203125" style="10" customWidth="1"/>
    <col min="5" max="5" width="16.6640625" style="10" customWidth="1"/>
    <col min="6" max="6" width="23.5546875" style="10" customWidth="1"/>
    <col min="7" max="7" width="16.6640625" style="10" customWidth="1"/>
    <col min="8" max="8" width="12.6640625" style="10" customWidth="1"/>
    <col min="9" max="10" width="13.5546875" style="10" customWidth="1"/>
    <col min="11" max="11" width="22.88671875" style="10" customWidth="1"/>
    <col min="12" max="12" width="24" style="10" customWidth="1"/>
    <col min="13" max="16384" width="5.33203125" style="8"/>
  </cols>
  <sheetData>
    <row r="1" spans="1:12 16384:16384" ht="64.5" customHeight="1" x14ac:dyDescent="0.3">
      <c r="A1" s="16"/>
      <c r="B1" s="16"/>
      <c r="C1" s="15" t="s">
        <v>126</v>
      </c>
      <c r="D1" s="15"/>
      <c r="E1" s="15"/>
      <c r="F1" s="15"/>
      <c r="G1" s="15"/>
      <c r="H1" s="15"/>
      <c r="I1" s="15"/>
      <c r="J1" s="15"/>
      <c r="K1" s="15"/>
      <c r="L1" s="7"/>
      <c r="XFD1" s="8" t="s">
        <v>127</v>
      </c>
    </row>
    <row r="2" spans="1:12 16384:16384" ht="18.75" customHeight="1" x14ac:dyDescent="0.3">
      <c r="A2" s="17" t="s">
        <v>1</v>
      </c>
      <c r="B2" s="17"/>
      <c r="C2" s="18" t="str">
        <f>+PMI!C2</f>
        <v>Banco Inmobiliario de Floridablanca - BIF</v>
      </c>
      <c r="D2" s="18"/>
      <c r="E2" s="18"/>
      <c r="F2" s="18"/>
      <c r="G2" s="18"/>
      <c r="H2" s="18"/>
      <c r="I2" s="18"/>
      <c r="J2" s="18"/>
      <c r="K2" s="18"/>
      <c r="L2" s="18"/>
    </row>
    <row r="3" spans="1:12 16384:16384" ht="18.75" customHeight="1" x14ac:dyDescent="0.3">
      <c r="A3" s="17" t="s">
        <v>2</v>
      </c>
      <c r="B3" s="17"/>
      <c r="C3" s="18" t="str">
        <f>+PMI!C3</f>
        <v>Álvaro Leonel Rueda Caballero, Director General</v>
      </c>
      <c r="D3" s="18"/>
      <c r="E3" s="18"/>
      <c r="F3" s="18"/>
      <c r="G3" s="18"/>
      <c r="H3" s="18"/>
      <c r="I3" s="18"/>
      <c r="J3" s="18"/>
      <c r="K3" s="18"/>
      <c r="L3" s="18"/>
    </row>
    <row r="4" spans="1:12 16384:16384" ht="18.75" customHeight="1" x14ac:dyDescent="0.3">
      <c r="A4" s="17" t="s">
        <v>99</v>
      </c>
      <c r="B4" s="17"/>
      <c r="C4" s="18" t="s">
        <v>100</v>
      </c>
      <c r="D4" s="18"/>
      <c r="E4" s="18"/>
      <c r="F4" s="18"/>
      <c r="G4" s="18"/>
      <c r="H4" s="18"/>
      <c r="I4" s="18"/>
      <c r="J4" s="18"/>
      <c r="K4" s="18"/>
      <c r="L4" s="18"/>
    </row>
    <row r="5" spans="1:12 16384:16384" ht="18.75" customHeight="1" x14ac:dyDescent="0.3">
      <c r="A5" s="17" t="s">
        <v>106</v>
      </c>
      <c r="B5" s="17"/>
      <c r="C5" s="18" t="s">
        <v>107</v>
      </c>
      <c r="D5" s="18"/>
      <c r="E5" s="18"/>
      <c r="F5" s="18"/>
      <c r="G5" s="18"/>
      <c r="H5" s="18"/>
      <c r="I5" s="18"/>
      <c r="J5" s="18"/>
      <c r="K5" s="18"/>
      <c r="L5" s="18"/>
    </row>
    <row r="6" spans="1:12 16384:16384" ht="18.75" customHeight="1" x14ac:dyDescent="0.3">
      <c r="A6" s="25" t="s">
        <v>10</v>
      </c>
      <c r="B6" s="28" t="s">
        <v>12</v>
      </c>
      <c r="C6" s="29"/>
      <c r="D6" s="25" t="s">
        <v>13</v>
      </c>
      <c r="E6" s="25" t="s">
        <v>14</v>
      </c>
      <c r="F6" s="25" t="s">
        <v>15</v>
      </c>
      <c r="G6" s="25" t="s">
        <v>16</v>
      </c>
      <c r="H6" s="25" t="s">
        <v>19</v>
      </c>
      <c r="I6" s="23" t="s">
        <v>101</v>
      </c>
      <c r="J6" s="27"/>
      <c r="K6" s="27"/>
      <c r="L6" s="24"/>
    </row>
    <row r="7" spans="1:12 16384:16384" s="9" customFormat="1" ht="41.25" customHeight="1" x14ac:dyDescent="0.3">
      <c r="A7" s="26"/>
      <c r="B7" s="30"/>
      <c r="C7" s="31"/>
      <c r="D7" s="26"/>
      <c r="E7" s="26"/>
      <c r="F7" s="26"/>
      <c r="G7" s="26"/>
      <c r="H7" s="26"/>
      <c r="I7" s="11" t="s">
        <v>102</v>
      </c>
      <c r="J7" s="11" t="s">
        <v>104</v>
      </c>
      <c r="K7" s="23" t="s">
        <v>105</v>
      </c>
      <c r="L7" s="24"/>
    </row>
    <row r="8" spans="1:12 16384:16384" s="4" customFormat="1" ht="234.6" customHeight="1" x14ac:dyDescent="0.3">
      <c r="A8" s="2">
        <v>1</v>
      </c>
      <c r="B8" s="19" t="str">
        <f>+PMI!C8</f>
        <v>Durante el trabajo de campo en la revisión de la información se observó que el BIF, no realizó los respectivos avalúos catastrales a los bienes inmuebles en el Proceso Administración Inmuebles Municipales, así como las respectivas actualizaciones de los mismos, desconociéndose si frente a los predios entregados administración, está establecido el reajuste según varios criterios como Precio de Mercado, Valor presente o
capitalización de rentas o ingresos, costo de reposición, método o técnica residual y en general, otros que sean de reconocido valor técnico, como lo establece la circular 060 de 2005, emitida por la Contaduría General de la Nación y con el artículo 6 del Decreto 1760 de 2009, situación constitutiva de deficiencia administrativa.
Al respecto, se llevó a cabo el avaluó de una muestra (7) de predios en arrendamiento tomada de base para determinar el valor razonable de la renta (canon de arrendamiento) de los inmuebles en estudio, adoptándose la metodología establecido por el Instituto Geográfico Agustín Codazzi – IGAC mediante la resolución No. 620 de 23 de septiembre de 2008, reglada del Decreto 1420 de julio de 1998 expedida por la Presidencia de la Republica, Ministerios de Hacienda y Desarrollo, de la siguiente manera (...)</v>
      </c>
      <c r="C8" s="20"/>
      <c r="D8" s="1" t="str">
        <f>+PMI!D8</f>
        <v>Los supervisores de los contratos de arrendamiento deberan proyectar la comunicación a los arrendatarios informando que el BIF en atencion a la directriz  impartida por la Contraloría Municipal de Floridablanca procederaen el año 2020 a contratar los avaluos comerciales de los locales e inmuebles con el fin de determinar el avalor del canon a establecer en los contratos de arrendamiento. En virtud de ello los actuales contratos se celebraran con un plazo de ejecucion no superior de cuatro (4 meses) calendario los que una vez finalizados permitiran a la entidad celebrar nuevos contratos con el canon derivado del avalúo comercial.</v>
      </c>
      <c r="E8" s="1" t="str">
        <f>+PMI!E8</f>
        <v>Celebración de nuevos
contratos de acuerdo al avalúo comercial.</v>
      </c>
      <c r="F8" s="1" t="str">
        <f>+PMI!F8</f>
        <v>Actualización de contratos.</v>
      </c>
      <c r="G8" s="1" t="str">
        <f>+PMI!G8</f>
        <v>Número de Contratos actualización.</v>
      </c>
      <c r="H8" s="12">
        <f>+PMI!J8</f>
        <v>44166</v>
      </c>
      <c r="I8" s="13">
        <v>0.3</v>
      </c>
      <c r="J8" s="14" t="str">
        <f>IF(I8=100%,"Acción Cerrada","Acción Abierta")</f>
        <v>Acción Abierta</v>
      </c>
      <c r="K8" s="21" t="s">
        <v>128</v>
      </c>
      <c r="L8" s="22"/>
    </row>
    <row r="9" spans="1:12 16384:16384" s="4" customFormat="1" ht="234.6" customHeight="1" x14ac:dyDescent="0.3">
      <c r="A9" s="2">
        <v>2</v>
      </c>
      <c r="B9" s="19" t="str">
        <f>+PMI!C9</f>
        <v>En el Banco Inmobiliario de Floridablanca para las vigencias auditadas, se presentó debilidad en la información dada, debido a que no se lleva una relación o una base de datos de los beneficiarios de los subsidios determinados en el Proceso de Gestión de Vivienda de Interés Social VIS y VIP, lo que conllevó una demora en la entrega de la información, evidenciando desorden administrativo.</v>
      </c>
      <c r="C9" s="20"/>
      <c r="D9" s="1" t="str">
        <f>+PMI!D9</f>
        <v>Validar el cumplimiento requisito de los postulantes para la asignación del subsidio de acuerdo a su condición y llevar el registro y control de base de datos.</v>
      </c>
      <c r="E9" s="1" t="str">
        <f>+PMI!E9</f>
        <v>Base de datos de los beneficiarios debidamente actualizada.</v>
      </c>
      <c r="F9" s="1" t="str">
        <f>+PMI!F9</f>
        <v>Designar un funcionario que se responsabilice de la base de datos de los beneficiarios de los subsidios (actualizacion  permanente de la informacion).</v>
      </c>
      <c r="G9" s="1" t="str">
        <f>+PMI!G9</f>
        <v>Base de datos actualizada de beneficiarios.</v>
      </c>
      <c r="H9" s="12">
        <f>+PMI!J9</f>
        <v>44196</v>
      </c>
      <c r="I9" s="13">
        <v>1</v>
      </c>
      <c r="J9" s="14" t="str">
        <f t="shared" ref="J9:J20" si="0">IF(I9=100%,"Acción Cerrada","Acción Abierta")</f>
        <v>Acción Cerrada</v>
      </c>
      <c r="K9" s="21" t="s">
        <v>113</v>
      </c>
      <c r="L9" s="22" t="s">
        <v>43</v>
      </c>
    </row>
    <row r="10" spans="1:12 16384:16384" s="4" customFormat="1" ht="243" customHeight="1" x14ac:dyDescent="0.3">
      <c r="A10" s="2">
        <v>3</v>
      </c>
      <c r="B10" s="19" t="str">
        <f>+PMI!C10</f>
        <v>Los distintos derechos de petición que se relacionan en el siguiente cuadro, excedieron los términos establecidos en el artículo 14 de la Ley 1755 de 2015 para resolver las peticiones y notificar la respuesta a los peticionarios (...)</v>
      </c>
      <c r="C10" s="20"/>
      <c r="D10" s="1" t="str">
        <f>+PMI!D10</f>
        <v>Dar cumplimiento a los terminos de ley establecidos en artículo 14 de lay 1755 del 2015, realizar seguiimiento continuo al sistema de manejo de correspondencia.</v>
      </c>
      <c r="E10" s="1" t="str">
        <f>+PMI!E10</f>
        <v>Cumplimiento de la normatividad.</v>
      </c>
      <c r="F10" s="1" t="str">
        <f>+PMI!F10</f>
        <v>Dar trámite oportuno a los derechos de petición.</v>
      </c>
      <c r="G10" s="1" t="str">
        <f>+PMI!G10</f>
        <v>Derecho de petición tramitado dentro de los términos de Ley.</v>
      </c>
      <c r="H10" s="12">
        <f>+PMI!J10</f>
        <v>44196</v>
      </c>
      <c r="I10" s="13">
        <v>0.9</v>
      </c>
      <c r="J10" s="14" t="str">
        <f t="shared" si="0"/>
        <v>Acción Abierta</v>
      </c>
      <c r="K10" s="21" t="s">
        <v>130</v>
      </c>
      <c r="L10" s="22" t="s">
        <v>47</v>
      </c>
    </row>
    <row r="11" spans="1:12 16384:16384" s="4" customFormat="1" ht="243" customHeight="1" x14ac:dyDescent="0.3">
      <c r="A11" s="2">
        <v>4</v>
      </c>
      <c r="B11" s="19" t="str">
        <f>+PMI!C11</f>
        <v>En la revisión realizada a la muestra de contratación del Banco Inmobiliario de Floridablanca, se encuentra que la Entidad no publica todos los documentos y actos administrativos asociados a los procesos de contratación dentro de los tres (03) días siguientes a la expedición de los mismos, lo que constituye una falta a las obligaciones impuestas por la legislación vigente en materia contractual. La irregularidad se presenta en los contratos que se relacionan a continuación (...)</v>
      </c>
      <c r="C11" s="20"/>
      <c r="D11" s="1" t="str">
        <f>+PMI!D11</f>
        <v>Publicar en el SECOP dentro del término de Ley los documentos contractuales que exige el decreto 1082 de 2015 concordante con los lineamientos establecidos por Colombia Compra Eficiente.</v>
      </c>
      <c r="E11" s="1" t="str">
        <f>+PMI!E11</f>
        <v>Dar cumplimiento a los lineamientos del marco normativo vigente.</v>
      </c>
      <c r="F11" s="1" t="str">
        <f>+PMI!F11</f>
        <v>Publicación de los documentos exigidos por la ley de Contratacion Publico en los termninos establecidos.</v>
      </c>
      <c r="G11" s="1" t="str">
        <f>+PMI!G11</f>
        <v>Procesos de contración elaborados  / Publicados.</v>
      </c>
      <c r="H11" s="12">
        <f>+PMI!J11</f>
        <v>44196</v>
      </c>
      <c r="I11" s="13">
        <v>0.9</v>
      </c>
      <c r="J11" s="14" t="str">
        <f t="shared" si="0"/>
        <v>Acción Abierta</v>
      </c>
      <c r="K11" s="21" t="s">
        <v>114</v>
      </c>
      <c r="L11" s="22" t="s">
        <v>51</v>
      </c>
    </row>
    <row r="12" spans="1:12 16384:16384" s="4" customFormat="1" ht="227.4" customHeight="1" x14ac:dyDescent="0.3">
      <c r="A12" s="2">
        <v>5</v>
      </c>
      <c r="B12" s="19" t="str">
        <f>+PMI!C12</f>
        <v>En la revisión de los diferentes contratos objeto de muestra de la auditoría se evidencia una serie de irregularidades, producto de un presunto desorden administrativo así: • En los contratos AVTT-001-2017, PPT-01-2017 no se encuentra archivado de manera ordenada y en orden cronológico. • Existe en la mayoría de los procesos auditados que la foliatura no guarda un orden cronológico y se dificulta por ende la revisión de los mismos, a saber: Licitación Pública COP-0001-2017; Concurso De Méritos CM-005-2016; Concurso de Méritos 20 De 2018; Licitación Pública O21 De 2018; Concurso de Méritos 022 de 2018.• En el contrato COP-002-2017 existe incongruencia en el nombre del proponente en los documentos de presentación de la propuesta elaborados por la Entidad, y los documentos aportados por el proponente.• En el acta de inicio del contrato 016-2018 presenta inconsistencias en las fechas pues en el encabezado dice que es del ocho (08) de febrero, pero en la fecha de inicio en el mismo documento dice que el inicio es del 07 de Febrero, y en el cuerpo del acta dice que el documento se suscribe el 07 de Enero de 2018, fecha que no puede ser cierta pues no se había suscrito el contrato.• En el trabajo de campo, se presentó la necesidad de devolver expedientes contractuales para la organización pues en algunos casos se encontraban los expedientes en desorden y en un caso específico, se encontraron documentos de un contrato de obra en el expediente de un contrato de transporte.</v>
      </c>
      <c r="C12" s="20"/>
      <c r="D12" s="1" t="str">
        <f>+PMI!D12</f>
        <v>Propender por la organización de los expedientes contractuales manteniendo el orden cronológico, aplicando los lineamientos de la Ley 594 de 2000.</v>
      </c>
      <c r="E12" s="1" t="str">
        <f>+PMI!E12</f>
        <v>Mantener los expedientes contractuales organizados con forme a la ley general de archivo para facilitar su consulta y seguimento.</v>
      </c>
      <c r="F12" s="1" t="str">
        <f>+PMI!F12</f>
        <v>Organizar documentos que hacen parte de expedientes Contractuales.</v>
      </c>
      <c r="G12" s="1" t="str">
        <f>+PMI!G12</f>
        <v>Expedientes contractuales organizados.</v>
      </c>
      <c r="H12" s="12">
        <f>+PMI!J12</f>
        <v>44196</v>
      </c>
      <c r="I12" s="13">
        <v>1</v>
      </c>
      <c r="J12" s="14" t="str">
        <f t="shared" si="0"/>
        <v>Acción Cerrada</v>
      </c>
      <c r="K12" s="21" t="s">
        <v>117</v>
      </c>
      <c r="L12" s="22" t="s">
        <v>53</v>
      </c>
    </row>
    <row r="13" spans="1:12 16384:16384" s="4" customFormat="1" ht="227.4" customHeight="1" x14ac:dyDescent="0.3">
      <c r="A13" s="2">
        <v>6</v>
      </c>
      <c r="B13" s="19" t="str">
        <f>+PMI!C13</f>
        <v>El Banco Inmobiliario de Floridablanca como entidad encargada de administrar los bienes del municipio que le han sido entregados, entre ellos los predios de cesión tipo A, debe verificar y velar oportunamente a fin de que éstos sean utilizados conforme a la destinación específica de acuerdo al Plan de Ordenamiento Territorial, a fin de no contravenirlo y tampoco afectar los derechos colectivos constitucionales.Ejemplo de ello es lo sucedió con el predio identificado con el número predial N° 00-01-0002-0332-000 correspondiente a un área de cesión tipo A, que fue entregado en forma transitoria a la Dirección de Tránsito y Transporte de Floridablanca para que funcionara allí los patios de tránsito, cuando éste debía y debe ser destinado para zonas verdes, parques, equipamiento comunal público, entre otras, dando lugar a la acción popular con radicado N° 2016-00087-00, en donde el juez de conocimiento dispuso amparar los derechos colectivos a la moralidad administrativa, el goce del espacio público y la utilización y defensa de los bienes de uso público, la defensa del patrimonio público y la realización de las construcciones, edificaciones y desarrollos urbanos respetando las disposiciones jurídicas y dando prevalencia al beneficio de la calidad de vida de los habitantes, de conformidad con lo establecido en la Constitución, la ley y las disposiciones reglamentarias y la defensa del patrimonio público.</v>
      </c>
      <c r="C13" s="20"/>
      <c r="D13" s="1" t="str">
        <f>+PMI!D13</f>
        <v>Destinar las areas de cesion Tipo A bienes de usos publicos para los fines que establece la Ley.</v>
      </c>
      <c r="E13" s="1" t="str">
        <f>+PMI!E13</f>
        <v>Que todas las areas de uso público estén destinadas al uso goce y disfrute de la comunidad en general.</v>
      </c>
      <c r="F13" s="1" t="str">
        <f>+PMI!F13</f>
        <v>Dar cumplimento a los lineamientos institucionales y legales que rigen a los bienes de uso público.</v>
      </c>
      <c r="G13" s="1" t="str">
        <f>+PMI!G13</f>
        <v>Áreas de uso público con destinación y conforme a la costitución y a la normatividad jurídica.</v>
      </c>
      <c r="H13" s="12">
        <f>+PMI!J13</f>
        <v>44196</v>
      </c>
      <c r="I13" s="13">
        <v>1</v>
      </c>
      <c r="J13" s="14" t="str">
        <f t="shared" si="0"/>
        <v>Acción Cerrada</v>
      </c>
      <c r="K13" s="21" t="s">
        <v>118</v>
      </c>
      <c r="L13" s="22" t="s">
        <v>43</v>
      </c>
    </row>
    <row r="14" spans="1:12 16384:16384" s="4" customFormat="1" ht="243" customHeight="1" x14ac:dyDescent="0.3">
      <c r="A14" s="2">
        <v>7</v>
      </c>
      <c r="B14" s="19" t="str">
        <f>+PMI!C14</f>
        <v>En la revisión realizada para verificar el cumplimiento en la publicación de información concerniente a los procesos contractuales celebrados durante la vigencia 2017 y 2018 dentro del aplicativo web de la Auditoria General de la Republica - AGR denominado SIA OBSERVA, como también del aplicativo web de Colombia Compra Eficiente denominado SECOP I, se logró evidenciar que el Auditado no cumplió de forma integral con la Rendición de la Cuenta en su totalidad, lo cual imposibilita el acceso a la información de manera oportuna y eficiente por parte de este Ente de Control, a continuación se relacionan los ítems evaluados que determinan el incumplimiento del Auditado: Del aplicativo SIA OBSERVA, Se encontró y se evaluó la siguiente información registrada.</v>
      </c>
      <c r="C14" s="20"/>
      <c r="D14" s="1" t="str">
        <f>+PMI!D14</f>
        <v>Se propenderá en publicar oportunamente en las Plataformas Sia Observa y Secop los procesos Contractuales en cumplimento a las Resolucion No. 120/2015 y Decreto 1082/2015 respectivamente.</v>
      </c>
      <c r="E14" s="1" t="str">
        <f>+PMI!E14</f>
        <v>Lograr la publicacion oportuna Contractual en las Plataformas Sia Observa y Secop.</v>
      </c>
      <c r="F14" s="1" t="str">
        <f>+PMI!F14</f>
        <v>Disposición oportuna de la información para efectos de su publicacion. Entrega oportuna de documentos contractuales por parte del funcionario que ejecuta el proceso y supervisores.</v>
      </c>
      <c r="G14" s="1" t="str">
        <f>+PMI!G14</f>
        <v>Documentos Contractuales publicados oportunamente.</v>
      </c>
      <c r="H14" s="12" t="str">
        <f>+PMI!J14</f>
        <v>Inmediato</v>
      </c>
      <c r="I14" s="13">
        <v>1</v>
      </c>
      <c r="J14" s="14" t="str">
        <f t="shared" si="0"/>
        <v>Acción Cerrada</v>
      </c>
      <c r="K14" s="21" t="s">
        <v>124</v>
      </c>
      <c r="L14" s="22" t="s">
        <v>53</v>
      </c>
    </row>
    <row r="15" spans="1:12 16384:16384" s="4" customFormat="1" ht="243" customHeight="1" x14ac:dyDescent="0.3">
      <c r="A15" s="2">
        <v>8</v>
      </c>
      <c r="B15" s="19" t="str">
        <f>+PMI!C15</f>
        <v>El Banco Inmobiliario de Floridablanca posee un inventario de Veintidós (22) computadores; de los cuales se revisaron la totalidad de los equipos de cómputo para verificar el cumplimiento de las Normas de Derechos de Autor y Uso de Software durante las vigencias auditadas, donde se evidenció lo siguiente: En relación con lo anterior, se logró evidenciar que el Auditado no dio estricto cumplimiento de las Normas de Derechos de Autor y Uso de Software establecidas en la Directiva Presidencial N° 01 de 1999 y la Directiva Presidencial N° 02 de 2002. A continuación, se relacionan la cantidad de programas de computador que se encuentran instalados y en uso por parte del Auditado y que no tienen soporte de licenciamiento (...)</v>
      </c>
      <c r="C15" s="20"/>
      <c r="D15" s="1" t="str">
        <f>+PMI!D15</f>
        <v>Dar cumplimento a la normatividad de derecho de autor.</v>
      </c>
      <c r="E15" s="1" t="str">
        <f>+PMI!E15</f>
        <v>Se comunicará a la Secretaría General y Adminstrativa con copia a la Dirección, del estado actual de las licencias de la Entidad.</v>
      </c>
      <c r="F15" s="1" t="str">
        <f>+PMI!F15</f>
        <v>Informando a la secretaria General y Dirección sobre el estado de la licencias de los equipos.</v>
      </c>
      <c r="G15" s="1" t="str">
        <f>+PMI!G15</f>
        <v>Adquisición de 12 Licencias de Antivirus para equipos funcionando.</v>
      </c>
      <c r="H15" s="12">
        <f>+PMI!J15</f>
        <v>44012</v>
      </c>
      <c r="I15" s="13">
        <v>1</v>
      </c>
      <c r="J15" s="14" t="str">
        <f t="shared" si="0"/>
        <v>Acción Cerrada</v>
      </c>
      <c r="K15" s="21" t="s">
        <v>119</v>
      </c>
      <c r="L15" s="22" t="s">
        <v>43</v>
      </c>
    </row>
    <row r="16" spans="1:12 16384:16384" s="4" customFormat="1" ht="300" customHeight="1" x14ac:dyDescent="0.3">
      <c r="A16" s="2">
        <v>9</v>
      </c>
      <c r="B16" s="19" t="str">
        <f>+PMI!C16</f>
        <v>En la evaluación realizada al cumplimiento de la Ley 1712 de 2014, “TRANSPARENCIA Y ACCESO A LA INFORMACION PUBLICA”, y sus Decretos reglamentarios números 103 de 2015 y 1081 de 2015, se logró evidenciar por parte del Auditado un avance significativo en la publicación de información en su sitio web oficial bif.gov.co, tal como lo establece la normatividad vigente; sin embargo, es necesario que se cumpla con los siguientes ítems en lo referente a: 1. Los procedimientos, lineamientos y políticas en materia de adquisiciones y compras, Art.11,g) 2. Los detalles de los servicios brindados directamente al público, la normatividad sobre los servicios brindados al público y los formularios y protocolos de atención al público, Art.11,a) 3. La información sobre los trámites que se pueden adelantar ante la entidad, La normatividad sobre trámites, los procesos de los trámites, los costos asociados a los trámites, los formatos o formularios requeridos para los trámites, Art.11,b) 4. La descripción de los procedimientos para la toma de las decisiones en las diferentes áreas, Art.11,c) 5. El contenido de las decisiones y/o políticas adoptadas que afecten al público, con fundamentos e interpretación autorizada, Art.11,d) 6. El mecanismo interno y externo de supervisión, notificación y vigilancia, Art.11,f) 7. La publicación de Datos Abiertos (www.datosabiertos.gov.co), Art.11,k). 8. Los medios de comunicación utilizados por la entidad no facilitan el acceso a las personas que se encuentran en situación de discapacidad, Art. 8. 9. La Creación y actualización mensual del Registro de Activos de Información con estándares del Ministerio Público y Archivo General de la Nación (tablas de retención documental – TRD y los inventarios documentales), Art.13.</v>
      </c>
      <c r="C16" s="20"/>
      <c r="D16" s="1" t="str">
        <f>+PMI!D16</f>
        <v>Actualización de la norma Ley 1712 2014.</v>
      </c>
      <c r="E16" s="1" t="str">
        <f>+PMI!E16</f>
        <v>Dar cumplimento a la ley de Transparencia y acceso a la información.</v>
      </c>
      <c r="F16" s="1" t="str">
        <f>+PMI!F16</f>
        <v>Publicacion de la informacion que exige la ley de Transparencia y acceso a la informacion que aplique a la entidad.</v>
      </c>
      <c r="G16" s="1" t="str">
        <f>+PMI!G16</f>
        <v>N° publicaciones realizadas.</v>
      </c>
      <c r="H16" s="12">
        <f>+PMI!J16</f>
        <v>44196</v>
      </c>
      <c r="I16" s="13">
        <v>1</v>
      </c>
      <c r="J16" s="14" t="str">
        <f t="shared" si="0"/>
        <v>Acción Cerrada</v>
      </c>
      <c r="K16" s="21" t="s">
        <v>120</v>
      </c>
      <c r="L16" s="22" t="s">
        <v>43</v>
      </c>
    </row>
    <row r="17" spans="1:12" s="4" customFormat="1" ht="322.5" customHeight="1" x14ac:dyDescent="0.3">
      <c r="A17" s="2">
        <v>10</v>
      </c>
      <c r="B17" s="19" t="str">
        <f>+PMI!C17</f>
        <v>En la revisión y evaluación a la implementación de la Estrategia de Gobierno en Línea, se evidenció que el Banco Inmobiliario de Floridablanca durante las vigencias 2017 y 2018 presentó un alto porcentaje de cumplimiento a lo establecido en el Decreto 1078 de 2015, Titulo 9, Capitulo 1 comparado con el anterior proceso auditor. Por lo anterior, el Auditado garantizó el máximo aprovechamiento de las Tecnologías de la Información y las Comunicaciones - TIC en su gestión institucional, y cuyos resultados se ven reflejados positivamente en su Gestión TI y por ende al cumplimiento del logro de sus objetivos misionales, con lo cual logró contribuir al mejoramiento de un Estado abierto, más eficiente, más transparente, más participativo y que preste mejores servicios respondiendo a las necesidades de los ciudadanos.De esta manera, y con el propósito que el Auditado logre un cumplimiento total a la normatividad vigente, es necesario que establezca un plan de trabajo para los siguientes ítems: 19. La entidad no incorporó las directrices de accesibilidad, para la población incluso aquella que se encuentra en situación de discapacidad 20. La entidad no diseñó e implementó estrategias de promoción de los trámites y servicios disponibles por medios electrónicos, de acuerdo con la caracterización de usuarios. 21. La entidad no implementó mejoras permanentes en la oferta de trámites y servicios disponibles a través de canales electrónicos de acuerdo con los resultados obtenidos en los ejercicios de evaluación de satisfacción ciudadana y la caracterización de usuarios. 22. La entidad no dispuso de medios electrónicos que permiten gestionar certificaciones y constancias, garantizando la seguridad y privacidad de la información. 23. La entidad no priorizó los procesos de optimización y automatización de los trámites y servicios con base en la caracterización de sus usuarios.</v>
      </c>
      <c r="C17" s="20"/>
      <c r="D17" s="1" t="str">
        <f>+PMI!D17</f>
        <v>Cumplimento del Decreto 1078 de 2015 Titulo 9 Capitulo 1.</v>
      </c>
      <c r="E17" s="1" t="str">
        <f>+PMI!E17</f>
        <v>Dar cumplimento al decreto 1078 de 2015 Titulo 9 capitulo 1.</v>
      </c>
      <c r="F17" s="1" t="str">
        <f>+PMI!F17</f>
        <v>Implementar los ítems faltantes del decreto 1078 de 2015 titulo 9 Capitulo 1.</v>
      </c>
      <c r="G17" s="1" t="str">
        <f>+PMI!G17</f>
        <v>Plan de Acción TICs 2020 socializado.</v>
      </c>
      <c r="H17" s="12">
        <f>+PMI!J17</f>
        <v>44012</v>
      </c>
      <c r="I17" s="13">
        <v>1</v>
      </c>
      <c r="J17" s="14" t="str">
        <f t="shared" si="0"/>
        <v>Acción Cerrada</v>
      </c>
      <c r="K17" s="21" t="s">
        <v>122</v>
      </c>
      <c r="L17" s="22" t="s">
        <v>84</v>
      </c>
    </row>
    <row r="18" spans="1:12" s="4" customFormat="1" ht="243" customHeight="1" x14ac:dyDescent="0.3">
      <c r="A18" s="2">
        <v>11</v>
      </c>
      <c r="B18" s="19" t="str">
        <f>+PMI!C18</f>
        <v>El BIF en la cuenta de Propiedad, Planta y Equipo que representa el valor de los bienes tangibles de propiedad de la entidad, registra los siguientes terrenos: Predio en la Cumbre incluir nomenclatura Predio en la Cumbre incluir nomenclatura A corte de la vigencia 2018 se sigue reflejando (1) predio en los estados financieros de la entidad (Predio denominado la Cumbre). La cuenta contable denominada Edificaciones se encontró sobrestimada en $569.331.000 millones, toda vez de que se registraron edificaciones que por su naturaleza no deberían estar a nombre del Banco Inmobiliario de Floridablanca situación que sobreestimo patrimonio-capital fiscal en $1,139,103,000 para la vigencia 2017 y $569.331.000 millones para la vigencia 2018.</v>
      </c>
      <c r="C18" s="20"/>
      <c r="D18" s="1" t="str">
        <f>+PMI!D18</f>
        <v>Se realizará comunicado interno a la Dirección General para tomar las medidas correctivas por parte del profesional gestión financiera.</v>
      </c>
      <c r="E18" s="1" t="str">
        <f>+PMI!E18</f>
        <v>Autorización por parte de la Direccion General la transferencia del bien a nombre de la administración central.</v>
      </c>
      <c r="F18" s="1" t="str">
        <f>+PMI!F18</f>
        <v>Realizar comité de sostenibilidad contable para la respectiva aprobacion del translado del bien.</v>
      </c>
      <c r="G18" s="1" t="str">
        <f>+PMI!G18</f>
        <v>Acta de Comité -Escritura Pública.</v>
      </c>
      <c r="H18" s="12">
        <f>+PMI!J18</f>
        <v>44196</v>
      </c>
      <c r="I18" s="13">
        <v>0.2</v>
      </c>
      <c r="J18" s="14" t="str">
        <f t="shared" si="0"/>
        <v>Acción Abierta</v>
      </c>
      <c r="K18" s="21" t="s">
        <v>125</v>
      </c>
      <c r="L18" s="22" t="s">
        <v>87</v>
      </c>
    </row>
    <row r="19" spans="1:12" s="4" customFormat="1" ht="243" customHeight="1" x14ac:dyDescent="0.3">
      <c r="A19" s="2">
        <v>12</v>
      </c>
      <c r="B19" s="19" t="str">
        <f>+PMI!C19</f>
        <v>Dentro de la verificación de los estados financieros se observa un incremento progresivo de los Gastos Bancarios registrados por la entidad dentro de los cuales se encuentran 4x1000, Compra de Chequeras y demás comisiones como podemos observar en el siguiente cuadro: OTROS GASTOS FINANCIEROS $34,392,378,72 $41,185,963.35. 
Es importante que la entidad gestione convenios que le generen descuentos y le permitan minimizar los costos con las entidades financieras por las cuentas que maneja el BIF o en su defecto contemplar la posibilidad de cancelar cuentas cuya descripción o nombre tiene la misma finalidad. 
Asimismo, que la Entidad tenga certeza de las fuentes de financiación recibidas por la Administración Municipal que le permita exonerar pagos de costos financieros para recursos del SGP u otros que les aplique.</v>
      </c>
      <c r="C19" s="20"/>
      <c r="D19" s="1" t="str">
        <f>+PMI!D19</f>
        <v>Se gestionará ante las entidades bancarias la exoneración total del impuesto a los gravámenes financieros GMF 4X1000.</v>
      </c>
      <c r="E19" s="1" t="str">
        <f>+PMI!E19</f>
        <v>Exonerar al BIF del impuestos de gravámenes financieros.</v>
      </c>
      <c r="F19" s="1" t="str">
        <f>+PMI!F19</f>
        <v>Enviar comunicado y certificación del tesorero del Municipio.</v>
      </c>
      <c r="G19" s="1" t="str">
        <f>+PMI!G19</f>
        <v>Certificación de la entidad financiera.</v>
      </c>
      <c r="H19" s="12">
        <f>+PMI!J19</f>
        <v>44196</v>
      </c>
      <c r="I19" s="13">
        <v>1</v>
      </c>
      <c r="J19" s="14" t="str">
        <f t="shared" si="0"/>
        <v>Acción Cerrada</v>
      </c>
      <c r="K19" s="21" t="s">
        <v>123</v>
      </c>
      <c r="L19" s="22" t="s">
        <v>43</v>
      </c>
    </row>
    <row r="20" spans="1:12" s="4" customFormat="1" ht="243" customHeight="1" x14ac:dyDescent="0.3">
      <c r="A20" s="2">
        <v>13</v>
      </c>
      <c r="B20" s="19" t="str">
        <f>+PMI!C20</f>
        <v>En el Banco Inmobiliario de Floridablanca se presentan diferencias en la información generada por el módulo de cartera y la información registrada en los estados financieros, en las vigencias auditadas así: $49.194.909 $61.785.328 - $12.590.419 $55.175.143 $39.699.098 $15.476.045. 
 Adicionalmente dentro del reporte recibido por parte del área de cartera a nivel de tercero y por edades podemos observar que: del total de la cartera en la vigencia 2017, el 58.28% es superior a 360 días, respecto a la vigencia 2018 se incrementó hasta 76.40%,denotando un mal comportamiento de las cuentas por pagar. No se allega ningún soporte que valide la gestión de recaudo de estos dineros que permita interrumpir la prescripción de estas obligaciones generando un posible riesgo fiscal ante la falta de cobro de cartera.</v>
      </c>
      <c r="C20" s="20"/>
      <c r="D20" s="1" t="str">
        <f>+PMI!D20</f>
        <v>Realizar los ajustes necesarios en el módulo de facturación para que los informes generados sean iguales a los saldos reflejados en los estados financieros .</v>
      </c>
      <c r="E20" s="1" t="str">
        <f>+PMI!E20</f>
        <v>Unificar el reporte de cartera con los estados financieros del BIF.</v>
      </c>
      <c r="F20" s="1" t="str">
        <f>+PMI!F20</f>
        <v>Realizar la gestión con el proveedor de sistema contable financiera y GD para la parametrización del informe de cartera.</v>
      </c>
      <c r="G20" s="1" t="str">
        <f>+PMI!G20</f>
        <v>Informe de Cartera</v>
      </c>
      <c r="H20" s="12">
        <f>+PMI!J20</f>
        <v>44196</v>
      </c>
      <c r="I20" s="13">
        <v>0.1</v>
      </c>
      <c r="J20" s="14" t="str">
        <f t="shared" si="0"/>
        <v>Acción Abierta</v>
      </c>
      <c r="K20" s="21" t="s">
        <v>129</v>
      </c>
      <c r="L20" s="22" t="s">
        <v>92</v>
      </c>
    </row>
    <row r="1048575" spans="10:11" x14ac:dyDescent="0.3">
      <c r="J1048575" s="10" t="s">
        <v>116</v>
      </c>
    </row>
    <row r="1048576" spans="10:11" x14ac:dyDescent="0.3">
      <c r="J1048576" s="10" t="s">
        <v>115</v>
      </c>
      <c r="K1048576" s="10" t="s">
        <v>116</v>
      </c>
    </row>
  </sheetData>
  <sheetProtection algorithmName="SHA-512" hashValue="6Q77Yp9lKCABm480trj8ZQXM2r83bmduNjSG7tMFC8nOd0fHEJGnPwmoXXehmKKjwCF1EQ6eRTA++ZahHnCIkg==" saltValue="+0l30qzGTn9dr1m9KDl+7A==" spinCount="100000" sheet="1" objects="1" scenarios="1"/>
  <dataConsolidate/>
  <mergeCells count="45">
    <mergeCell ref="H6:H7"/>
    <mergeCell ref="I6:L6"/>
    <mergeCell ref="A6:A7"/>
    <mergeCell ref="B6:C7"/>
    <mergeCell ref="D6:D7"/>
    <mergeCell ref="E6:E7"/>
    <mergeCell ref="F6:F7"/>
    <mergeCell ref="G6:G7"/>
    <mergeCell ref="K15:L15"/>
    <mergeCell ref="K16:L16"/>
    <mergeCell ref="K17:L17"/>
    <mergeCell ref="K18:L18"/>
    <mergeCell ref="K19:L19"/>
    <mergeCell ref="K20:L20"/>
    <mergeCell ref="B19:C19"/>
    <mergeCell ref="B20:C20"/>
    <mergeCell ref="K7:L7"/>
    <mergeCell ref="K8:L8"/>
    <mergeCell ref="K9:L9"/>
    <mergeCell ref="K10:L10"/>
    <mergeCell ref="K11:L11"/>
    <mergeCell ref="K12:L12"/>
    <mergeCell ref="K13:L13"/>
    <mergeCell ref="K14:L14"/>
    <mergeCell ref="B13:C13"/>
    <mergeCell ref="B14:C14"/>
    <mergeCell ref="B15:C15"/>
    <mergeCell ref="B16:C16"/>
    <mergeCell ref="B17:C17"/>
    <mergeCell ref="B18:C18"/>
    <mergeCell ref="B8:C8"/>
    <mergeCell ref="B9:C9"/>
    <mergeCell ref="B10:C10"/>
    <mergeCell ref="B11:C11"/>
    <mergeCell ref="B12:C12"/>
    <mergeCell ref="A4:B4"/>
    <mergeCell ref="C4:L4"/>
    <mergeCell ref="A5:B5"/>
    <mergeCell ref="C5:L5"/>
    <mergeCell ref="A1:B1"/>
    <mergeCell ref="C1:K1"/>
    <mergeCell ref="A2:B2"/>
    <mergeCell ref="C2:L2"/>
    <mergeCell ref="A3:B3"/>
    <mergeCell ref="C3:L3"/>
  </mergeCells>
  <printOptions horizontalCentered="1"/>
  <pageMargins left="0.39370078740157499" right="0.39370078740157499" top="0.39370078740157499" bottom="0.39370078740157499" header="0.31496062992126" footer="0.31496062992126"/>
  <pageSetup scale="47" orientation="landscape" r:id="rId1"/>
  <rowBreaks count="2" manualBreakCount="2">
    <brk id="11" max="11" man="1"/>
    <brk id="15" max="11"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x00c1_reas_x0020_ADR xmlns="ebea8bb2-557a-4227-9458-7e67216734b7">Presidencia</_x00c1_reas_x0020_ADR>
    <Nota xmlns="ebea8bb2-557a-4227-9458-7e67216734b7" xsi:nil="true"/>
    <_dlc_DocId xmlns="a4ebc8de-b2eb-4f03-8127-a94208132c4c">XTCA7PQ7U2YR-1774808496-145917</_dlc_DocId>
    <_dlc_DocIdUrl xmlns="a4ebc8de-b2eb-4f03-8127-a94208132c4c">
      <Url>https://adrgov.sharepoint.com/ADR/OCI/_layouts/15/DocIdRedir.aspx?ID=XTCA7PQ7U2YR-1774808496-145917</Url>
      <Description>XTCA7PQ7U2YR-1774808496-145917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8A5143E3F9A9F4FA758852B6463E73A" ma:contentTypeVersion="94" ma:contentTypeDescription="Crear nuevo documento." ma:contentTypeScope="" ma:versionID="b9b7f0c5633955d67218d3a5d978366c">
  <xsd:schema xmlns:xsd="http://www.w3.org/2001/XMLSchema" xmlns:xs="http://www.w3.org/2001/XMLSchema" xmlns:p="http://schemas.microsoft.com/office/2006/metadata/properties" xmlns:ns2="a4ebc8de-b2eb-4f03-8127-a94208132c4c" xmlns:ns3="ebea8bb2-557a-4227-9458-7e67216734b7" targetNamespace="http://schemas.microsoft.com/office/2006/metadata/properties" ma:root="true" ma:fieldsID="04819726d8124cb41d9cad7364d00c93" ns2:_="" ns3:_="">
    <xsd:import namespace="a4ebc8de-b2eb-4f03-8127-a94208132c4c"/>
    <xsd:import namespace="ebea8bb2-557a-4227-9458-7e67216734b7"/>
    <xsd:element name="properties">
      <xsd:complexType>
        <xsd:sequence>
          <xsd:element name="documentManagement">
            <xsd:complexType>
              <xsd:all>
                <xsd:element ref="ns2:_dlc_DocId" minOccurs="0"/>
                <xsd:element ref="ns2:_dlc_DocIdUrl" minOccurs="0"/>
                <xsd:element ref="ns2:_dlc_DocIdPersistId" minOccurs="0"/>
                <xsd:element ref="ns3:_x00c1_reas_x0020_ADR" minOccurs="0"/>
                <xsd:element ref="ns3:Nota" minOccurs="0"/>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ebc8de-b2eb-4f03-8127-a94208132c4c"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bea8bb2-557a-4227-9458-7e67216734b7" elementFormDefault="qualified">
    <xsd:import namespace="http://schemas.microsoft.com/office/2006/documentManagement/types"/>
    <xsd:import namespace="http://schemas.microsoft.com/office/infopath/2007/PartnerControls"/>
    <xsd:element name="_x00c1_reas_x0020_ADR" ma:index="11" nillable="true" ma:displayName="Áreas ADR" ma:default="Presidencia" ma:description="Dependencias de la Agencia de Desarrollo Rural" ma:format="Dropdown" ma:internalName="_x00c1_reas_x0020_ADR">
      <xsd:simpleType>
        <xsd:restriction base="dms:Choice">
          <xsd:enumeration value="Presidencia"/>
          <xsd:enumeration value="Oficina Jurídica"/>
          <xsd:enumeration value="Oficina de Planeación"/>
          <xsd:enumeration value="Oficina Tecnología de la Información"/>
          <xsd:enumeration value="Oficina de Comunicaciones"/>
          <xsd:enumeration value="Secretaría General"/>
          <xsd:enumeration value="Vicepresidencia de Integración Productiva"/>
          <xsd:enumeration value="Vicepresidencia de Proyectos"/>
          <xsd:enumeration value="Vicepresidencia de Gestión Contractual"/>
        </xsd:restriction>
      </xsd:simpleType>
    </xsd:element>
    <xsd:element name="Nota" ma:index="12" nillable="true" ma:displayName="Nota" ma:internalName="Nota">
      <xsd:simpleType>
        <xsd:restriction base="dms:Note">
          <xsd:maxLength value="255"/>
        </xsd:restriction>
      </xsd:simpleType>
    </xsd:element>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element name="MediaServiceDateTaken" ma:index="17"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description="" ma:internalName="MediaServiceAutoTags" ma:readOnly="true">
      <xsd:simpleType>
        <xsd:restriction base="dms:Text"/>
      </xsd:simpleType>
    </xsd:element>
    <xsd:element name="MediaServiceOCR" ma:index="19" nillable="true" ma:displayName="MediaServiceOCR" ma:internalName="MediaServiceOCR" ma:readOnly="true">
      <xsd:simpleType>
        <xsd:restriction base="dms:Note">
          <xsd:maxLength value="255"/>
        </xsd:restriction>
      </xsd:simpleType>
    </xsd:element>
    <xsd:element name="MediaServiceLocation" ma:index="20" nillable="true" ma:displayName="MediaServiceLocation" ma:internalName="MediaServiceLocation"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EA1213-545A-4FF3-9E46-DD1B3999E116}">
  <ds:schemaRefs>
    <ds:schemaRef ds:uri="http://schemas.microsoft.com/office/2006/documentManagement/types"/>
    <ds:schemaRef ds:uri="http://www.w3.org/XML/1998/namespace"/>
    <ds:schemaRef ds:uri="http://purl.org/dc/elements/1.1/"/>
    <ds:schemaRef ds:uri="a4ebc8de-b2eb-4f03-8127-a94208132c4c"/>
    <ds:schemaRef ds:uri="http://purl.org/dc/dcmitype/"/>
    <ds:schemaRef ds:uri="ebea8bb2-557a-4227-9458-7e67216734b7"/>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2F5E0AB5-65F5-4371-B38F-12677D3778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ebc8de-b2eb-4f03-8127-a94208132c4c"/>
    <ds:schemaRef ds:uri="ebea8bb2-557a-4227-9458-7e67216734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2B906F-613E-444F-9117-5A15682FD627}">
  <ds:schemaRefs>
    <ds:schemaRef ds:uri="http://schemas.microsoft.com/sharepoint/events"/>
  </ds:schemaRefs>
</ds:datastoreItem>
</file>

<file path=customXml/itemProps4.xml><?xml version="1.0" encoding="utf-8"?>
<ds:datastoreItem xmlns:ds="http://schemas.openxmlformats.org/officeDocument/2006/customXml" ds:itemID="{32A5ADAE-608E-4DB5-B50E-CBA7DAF6D5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PMI</vt:lpstr>
      <vt:lpstr>SEGUIMIENTO (31-DIC-2020)</vt:lpstr>
      <vt:lpstr>PMI!Área_de_impresión</vt:lpstr>
      <vt:lpstr>'SEGUIMIENTO (31-DIC-2020)'!Área_de_impresión</vt:lpstr>
      <vt:lpstr>PMI!Títulos_a_imprimir</vt:lpstr>
      <vt:lpstr>'SEGUIMIENTO (31-DIC-2020)'!Títulos_a_imprimir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2021-01-31T17:04:40Z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0x010100C8A5143E3F9A9F4FA758852B6463E73A</vt:lpwstr>
  </property>
  <property fmtid="{D5CDD505-2E9C-101B-9397-08002B2CF9AE}" pid="3" name="_dlc_DocIdItemGuid">
    <vt:lpwstr>d630a1f1-843b-48ae-9b99-d2782201ffc5</vt:lpwstr>
  </property>
</Properties>
</file>